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2"/>
  </bookViews>
  <sheets>
    <sheet name="БО" sheetId="1" r:id="rId1"/>
    <sheet name="ИБР" sheetId="2" r:id="rId2"/>
    <sheet name="Объем средств" sheetId="3" r:id="rId3"/>
  </sheets>
  <definedNames/>
  <calcPr fullCalcOnLoad="1"/>
</workbook>
</file>

<file path=xl/sharedStrings.xml><?xml version="1.0" encoding="utf-8"?>
<sst xmlns="http://schemas.openxmlformats.org/spreadsheetml/2006/main" count="447" uniqueCount="36">
  <si>
    <t>Наименование</t>
  </si>
  <si>
    <t>Дн1 (Налоговые доходы)</t>
  </si>
  <si>
    <t>Дн1/N1</t>
  </si>
  <si>
    <t>Дн/N</t>
  </si>
  <si>
    <t>БО =    (Дн1:N1/Дн:N)</t>
  </si>
  <si>
    <t>Корсаковское сельское поселение</t>
  </si>
  <si>
    <t>Марьинское сельское поселение</t>
  </si>
  <si>
    <t>Гагаринское сельское поселение</t>
  </si>
  <si>
    <t>Ново-Михайловское сельское поселение</t>
  </si>
  <si>
    <t>Парамоновское сельское поселение</t>
  </si>
  <si>
    <t>Нечаевское сельское поселение</t>
  </si>
  <si>
    <t>Спешневское сельское поселение</t>
  </si>
  <si>
    <t>Итого</t>
  </si>
  <si>
    <t xml:space="preserve"> </t>
  </si>
  <si>
    <t xml:space="preserve">     N1           (численность населения)</t>
  </si>
  <si>
    <t>Расчет индекса бюджетных расходов по сельским поселениям Корсаковского  района</t>
  </si>
  <si>
    <t>R1 (бюджетные расходы)</t>
  </si>
  <si>
    <t>R1/N1</t>
  </si>
  <si>
    <t>ИБР =    (R1:N1/R:N)</t>
  </si>
  <si>
    <t>Объем средств ,необходимых для достижения сельскими поселениями</t>
  </si>
  <si>
    <t xml:space="preserve">ИБР1  </t>
  </si>
  <si>
    <t>К-БО1</t>
  </si>
  <si>
    <t>К</t>
  </si>
  <si>
    <t>БО1</t>
  </si>
  <si>
    <t>R/N</t>
  </si>
  <si>
    <t>2016 год</t>
  </si>
  <si>
    <t>О1 (руб)</t>
  </si>
  <si>
    <t xml:space="preserve">  </t>
  </si>
  <si>
    <t xml:space="preserve">Расчетная бюджетная обеспеченность поселений   </t>
  </si>
  <si>
    <t xml:space="preserve">уровня бюджетной обеспеченности  </t>
  </si>
  <si>
    <t>2020 год</t>
  </si>
  <si>
    <t>2021 год</t>
  </si>
  <si>
    <t>2022 год</t>
  </si>
  <si>
    <t>,</t>
  </si>
  <si>
    <t xml:space="preserve">Приложение  </t>
  </si>
  <si>
    <t xml:space="preserve">приложение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</si>
</sst>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0.000000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1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2" fontId="0" fillId="0" borderId="10" xfId="0" applyNumberForma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11" xfId="0" applyFont="1" applyFill="1" applyBorder="1" applyAlignment="1">
      <alignment wrapText="1"/>
    </xf>
    <xf numFmtId="173" fontId="8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2" fontId="8" fillId="0" borderId="11" xfId="0" applyNumberFormat="1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172" fontId="43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172" fontId="14" fillId="0" borderId="1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176" fontId="8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25.7109375" style="0" customWidth="1"/>
    <col min="2" max="2" width="9.28125" style="0" customWidth="1"/>
    <col min="3" max="3" width="14.00390625" style="0" customWidth="1"/>
    <col min="4" max="4" width="11.28125" style="0" customWidth="1"/>
    <col min="5" max="5" width="9.7109375" style="0" customWidth="1"/>
    <col min="6" max="6" width="12.421875" style="0" customWidth="1"/>
    <col min="7" max="7" width="9.140625" style="0" hidden="1" customWidth="1"/>
    <col min="8" max="8" width="8.57421875" style="0" hidden="1" customWidth="1"/>
    <col min="9" max="9" width="9.140625" style="0" hidden="1" customWidth="1"/>
    <col min="10" max="10" width="8.8515625" style="0" hidden="1" customWidth="1"/>
    <col min="11" max="11" width="9.00390625" style="0" hidden="1" customWidth="1"/>
    <col min="12" max="12" width="9.140625" style="0" hidden="1" customWidth="1"/>
  </cols>
  <sheetData>
    <row r="1" spans="1:6" ht="21.75" customHeight="1">
      <c r="A1" s="13" t="s">
        <v>13</v>
      </c>
      <c r="B1" t="s">
        <v>13</v>
      </c>
      <c r="E1" s="38" t="s">
        <v>34</v>
      </c>
      <c r="F1" s="38"/>
    </row>
    <row r="2" spans="1:6" ht="15" customHeight="1">
      <c r="A2" s="13"/>
      <c r="D2" s="39" t="s">
        <v>13</v>
      </c>
      <c r="E2" s="39"/>
      <c r="F2" s="39"/>
    </row>
    <row r="3" spans="1:6" ht="36" customHeight="1">
      <c r="A3" s="43" t="s">
        <v>28</v>
      </c>
      <c r="B3" s="43"/>
      <c r="C3" s="43"/>
      <c r="D3" s="43"/>
      <c r="E3" s="43"/>
      <c r="F3" s="43"/>
    </row>
    <row r="4" spans="1:6" ht="27.75" customHeight="1">
      <c r="A4" s="44" t="s">
        <v>13</v>
      </c>
      <c r="B4" s="44"/>
      <c r="C4" s="44"/>
      <c r="D4" s="44"/>
      <c r="E4" s="44"/>
      <c r="F4" s="44"/>
    </row>
    <row r="5" spans="1:6" ht="14.25" hidden="1">
      <c r="A5" s="28"/>
      <c r="B5" s="28"/>
      <c r="C5" s="28"/>
      <c r="D5" s="28"/>
      <c r="E5" s="28"/>
      <c r="F5" s="28"/>
    </row>
    <row r="6" spans="1:12" ht="42" customHeight="1">
      <c r="A6" s="2" t="s">
        <v>0</v>
      </c>
      <c r="B6" s="10" t="s">
        <v>1</v>
      </c>
      <c r="C6" s="11" t="s">
        <v>14</v>
      </c>
      <c r="D6" s="12" t="s">
        <v>2</v>
      </c>
      <c r="E6" s="12" t="s">
        <v>3</v>
      </c>
      <c r="F6" s="11" t="s">
        <v>4</v>
      </c>
      <c r="G6" s="1"/>
      <c r="H6" s="1"/>
      <c r="I6" s="1"/>
      <c r="J6" s="1"/>
      <c r="K6" s="1"/>
      <c r="L6" s="1"/>
    </row>
    <row r="7" spans="1:12" ht="14.25">
      <c r="A7" s="40" t="s">
        <v>30</v>
      </c>
      <c r="B7" s="41"/>
      <c r="C7" s="41"/>
      <c r="D7" s="41"/>
      <c r="E7" s="41"/>
      <c r="F7" s="42"/>
      <c r="G7" s="1"/>
      <c r="H7" s="1"/>
      <c r="I7" s="1"/>
      <c r="J7" s="1"/>
      <c r="K7" s="1"/>
      <c r="L7" s="1"/>
    </row>
    <row r="8" spans="1:12" ht="27" customHeight="1">
      <c r="A8" s="3" t="s">
        <v>7</v>
      </c>
      <c r="B8" s="29">
        <v>1132</v>
      </c>
      <c r="C8" s="29">
        <v>386</v>
      </c>
      <c r="D8" s="30">
        <f aca="true" t="shared" si="0" ref="D8:D15">B8/C8</f>
        <v>2.9326424870466323</v>
      </c>
      <c r="E8" s="30">
        <f>B15/C15</f>
        <v>1.6845333333333334</v>
      </c>
      <c r="F8" s="30">
        <f>D8/E8</f>
        <v>1.7409227998139736</v>
      </c>
      <c r="G8" s="1"/>
      <c r="H8" s="1"/>
      <c r="I8" s="1"/>
      <c r="J8" s="1"/>
      <c r="K8" s="1"/>
      <c r="L8" s="1"/>
    </row>
    <row r="9" spans="1:12" ht="33" customHeight="1">
      <c r="A9" s="3" t="s">
        <v>5</v>
      </c>
      <c r="B9" s="29">
        <v>1716</v>
      </c>
      <c r="C9" s="29">
        <v>1445</v>
      </c>
      <c r="D9" s="30">
        <f t="shared" si="0"/>
        <v>1.1875432525951557</v>
      </c>
      <c r="E9" s="29"/>
      <c r="F9" s="30">
        <f>D9/E8</f>
        <v>0.704968687229988</v>
      </c>
      <c r="G9" s="1"/>
      <c r="H9" s="1"/>
      <c r="I9" s="1"/>
      <c r="J9" s="1"/>
      <c r="K9" s="1"/>
      <c r="L9" s="1"/>
    </row>
    <row r="10" spans="1:12" ht="35.25" customHeight="1">
      <c r="A10" s="3" t="s">
        <v>6</v>
      </c>
      <c r="B10" s="29">
        <v>1021</v>
      </c>
      <c r="C10" s="29">
        <v>370</v>
      </c>
      <c r="D10" s="30">
        <f t="shared" si="0"/>
        <v>2.7594594594594595</v>
      </c>
      <c r="E10" s="29"/>
      <c r="F10" s="30">
        <f>D10/E8</f>
        <v>1.6381150819966712</v>
      </c>
      <c r="G10" s="1"/>
      <c r="H10" s="1"/>
      <c r="I10" s="1"/>
      <c r="J10" s="1"/>
      <c r="K10" s="1"/>
      <c r="L10" s="1"/>
    </row>
    <row r="11" spans="1:12" ht="37.5" customHeight="1">
      <c r="A11" s="3" t="s">
        <v>8</v>
      </c>
      <c r="B11" s="29">
        <v>0</v>
      </c>
      <c r="C11" s="29">
        <v>0</v>
      </c>
      <c r="D11" s="30">
        <v>0</v>
      </c>
      <c r="E11" s="29"/>
      <c r="F11" s="30">
        <f>D11/E8</f>
        <v>0</v>
      </c>
      <c r="G11" s="1"/>
      <c r="H11" s="1"/>
      <c r="I11" s="1"/>
      <c r="J11" s="1"/>
      <c r="K11" s="1"/>
      <c r="L11" s="1"/>
    </row>
    <row r="12" spans="1:12" ht="33.75" customHeight="1">
      <c r="A12" s="3" t="s">
        <v>10</v>
      </c>
      <c r="B12" s="29">
        <v>312</v>
      </c>
      <c r="C12" s="29">
        <v>549</v>
      </c>
      <c r="D12" s="30">
        <f t="shared" si="0"/>
        <v>0.5683060109289617</v>
      </c>
      <c r="E12" s="29"/>
      <c r="F12" s="30">
        <f>D12/E8</f>
        <v>0.3373670319746092</v>
      </c>
      <c r="G12" s="1"/>
      <c r="H12" s="1"/>
      <c r="I12" s="1"/>
      <c r="J12" s="1"/>
      <c r="K12" s="1"/>
      <c r="L12" s="1"/>
    </row>
    <row r="13" spans="1:12" ht="35.25" customHeight="1">
      <c r="A13" s="3" t="s">
        <v>9</v>
      </c>
      <c r="B13" s="29">
        <v>1070</v>
      </c>
      <c r="C13" s="29">
        <v>654</v>
      </c>
      <c r="D13" s="30">
        <f t="shared" si="0"/>
        <v>1.636085626911315</v>
      </c>
      <c r="E13" s="29"/>
      <c r="F13" s="30">
        <f>D13/E8</f>
        <v>0.9712396867053081</v>
      </c>
      <c r="G13" s="1"/>
      <c r="H13" s="1"/>
      <c r="I13" s="1"/>
      <c r="J13" s="1"/>
      <c r="K13" s="1"/>
      <c r="L13" s="1"/>
    </row>
    <row r="14" spans="1:12" ht="33.75" customHeight="1">
      <c r="A14" s="3" t="s">
        <v>11</v>
      </c>
      <c r="B14" s="29">
        <v>1066</v>
      </c>
      <c r="C14" s="29">
        <v>346</v>
      </c>
      <c r="D14" s="30">
        <f t="shared" si="0"/>
        <v>3.0809248554913293</v>
      </c>
      <c r="E14" s="29"/>
      <c r="F14" s="30">
        <f>D14/E8</f>
        <v>1.8289485844692868</v>
      </c>
      <c r="G14" s="1"/>
      <c r="H14" s="1"/>
      <c r="I14" s="1"/>
      <c r="J14" s="1"/>
      <c r="K14" s="1"/>
      <c r="L14" s="1"/>
    </row>
    <row r="15" spans="1:12" ht="32.25" customHeight="1">
      <c r="A15" s="5" t="s">
        <v>12</v>
      </c>
      <c r="B15" s="31">
        <f>SUM(B8:B14)</f>
        <v>6317</v>
      </c>
      <c r="C15" s="31">
        <f>SUM(C8:C14)</f>
        <v>3750</v>
      </c>
      <c r="D15" s="32">
        <f t="shared" si="0"/>
        <v>1.6845333333333334</v>
      </c>
      <c r="E15" s="31"/>
      <c r="F15" s="31"/>
      <c r="G15" s="1"/>
      <c r="H15" s="1"/>
      <c r="I15" s="1"/>
      <c r="J15" s="1"/>
      <c r="K15" s="1"/>
      <c r="L15" s="1"/>
    </row>
    <row r="16" spans="1:12" ht="0.75" customHeight="1">
      <c r="A16" s="45" t="s">
        <v>25</v>
      </c>
      <c r="B16" s="46"/>
      <c r="C16" s="46"/>
      <c r="D16" s="46"/>
      <c r="E16" s="46"/>
      <c r="F16" s="47"/>
      <c r="G16" s="1"/>
      <c r="H16" s="1"/>
      <c r="I16" s="1"/>
      <c r="J16" s="1"/>
      <c r="K16" s="1"/>
      <c r="L16" s="1"/>
    </row>
    <row r="17" spans="1:12" ht="24.75" customHeight="1" hidden="1">
      <c r="A17" s="3" t="s">
        <v>7</v>
      </c>
      <c r="B17" s="29" t="s">
        <v>13</v>
      </c>
      <c r="C17" s="29" t="s">
        <v>13</v>
      </c>
      <c r="D17" s="30" t="s">
        <v>13</v>
      </c>
      <c r="E17" s="30" t="s">
        <v>13</v>
      </c>
      <c r="F17" s="30" t="s">
        <v>13</v>
      </c>
      <c r="G17" s="1"/>
      <c r="H17" s="1"/>
      <c r="I17" s="1"/>
      <c r="J17" s="1"/>
      <c r="K17" s="1"/>
      <c r="L17" s="1"/>
    </row>
    <row r="18" spans="1:12" ht="24.75" customHeight="1" hidden="1">
      <c r="A18" s="3" t="s">
        <v>5</v>
      </c>
      <c r="B18" s="29" t="s">
        <v>13</v>
      </c>
      <c r="C18" s="29" t="s">
        <v>13</v>
      </c>
      <c r="D18" s="30" t="s">
        <v>13</v>
      </c>
      <c r="E18" s="29"/>
      <c r="F18" s="30" t="s">
        <v>13</v>
      </c>
      <c r="G18" s="1"/>
      <c r="H18" s="1"/>
      <c r="I18" s="1"/>
      <c r="J18" s="1"/>
      <c r="K18" s="1"/>
      <c r="L18" s="1"/>
    </row>
    <row r="19" spans="1:12" ht="25.5" customHeight="1" hidden="1">
      <c r="A19" s="3" t="s">
        <v>6</v>
      </c>
      <c r="B19" s="29" t="s">
        <v>13</v>
      </c>
      <c r="C19" s="29" t="s">
        <v>13</v>
      </c>
      <c r="D19" s="30" t="s">
        <v>13</v>
      </c>
      <c r="E19" s="29" t="s">
        <v>13</v>
      </c>
      <c r="F19" s="30" t="s">
        <v>13</v>
      </c>
      <c r="G19" s="1"/>
      <c r="H19" s="1"/>
      <c r="I19" s="1"/>
      <c r="J19" s="1"/>
      <c r="K19" s="1"/>
      <c r="L19" s="1"/>
    </row>
    <row r="20" spans="1:12" ht="27" hidden="1">
      <c r="A20" s="3" t="s">
        <v>8</v>
      </c>
      <c r="B20" s="29" t="s">
        <v>13</v>
      </c>
      <c r="C20" s="29" t="s">
        <v>13</v>
      </c>
      <c r="D20" s="30" t="s">
        <v>13</v>
      </c>
      <c r="E20" s="29" t="s">
        <v>13</v>
      </c>
      <c r="F20" s="30" t="s">
        <v>13</v>
      </c>
      <c r="G20" s="1"/>
      <c r="H20" s="1"/>
      <c r="I20" s="1"/>
      <c r="J20" s="1"/>
      <c r="K20" s="1"/>
      <c r="L20" s="1"/>
    </row>
    <row r="21" spans="1:12" ht="27.75" customHeight="1" hidden="1">
      <c r="A21" s="3" t="s">
        <v>10</v>
      </c>
      <c r="B21" s="29" t="s">
        <v>13</v>
      </c>
      <c r="C21" s="29" t="s">
        <v>13</v>
      </c>
      <c r="D21" s="30" t="s">
        <v>13</v>
      </c>
      <c r="E21" s="29" t="s">
        <v>13</v>
      </c>
      <c r="F21" s="30" t="s">
        <v>13</v>
      </c>
      <c r="G21" s="1"/>
      <c r="H21" s="1"/>
      <c r="I21" s="1"/>
      <c r="J21" s="1"/>
      <c r="K21" s="1"/>
      <c r="L21" s="1"/>
    </row>
    <row r="22" spans="1:12" ht="27" customHeight="1" hidden="1">
      <c r="A22" s="3" t="s">
        <v>9</v>
      </c>
      <c r="B22" s="29" t="s">
        <v>13</v>
      </c>
      <c r="C22" s="29" t="s">
        <v>13</v>
      </c>
      <c r="D22" s="30" t="s">
        <v>13</v>
      </c>
      <c r="E22" s="29" t="s">
        <v>13</v>
      </c>
      <c r="F22" s="30" t="s">
        <v>13</v>
      </c>
      <c r="G22" s="1"/>
      <c r="H22" s="1"/>
      <c r="I22" s="1"/>
      <c r="J22" s="1"/>
      <c r="K22" s="1"/>
      <c r="L22" s="1"/>
    </row>
    <row r="23" spans="1:12" ht="30.75" customHeight="1" hidden="1">
      <c r="A23" s="3" t="s">
        <v>11</v>
      </c>
      <c r="B23" s="29" t="s">
        <v>13</v>
      </c>
      <c r="C23" s="29" t="s">
        <v>13</v>
      </c>
      <c r="D23" s="30" t="s">
        <v>13</v>
      </c>
      <c r="E23" s="29" t="s">
        <v>13</v>
      </c>
      <c r="F23" s="30" t="s">
        <v>13</v>
      </c>
      <c r="G23" s="1"/>
      <c r="H23" s="1"/>
      <c r="I23" s="1"/>
      <c r="J23" s="1"/>
      <c r="K23" s="1"/>
      <c r="L23" s="1"/>
    </row>
    <row r="24" spans="1:12" ht="14.25" hidden="1">
      <c r="A24" s="9" t="s">
        <v>12</v>
      </c>
      <c r="B24" s="31" t="s">
        <v>13</v>
      </c>
      <c r="C24" s="31" t="s">
        <v>13</v>
      </c>
      <c r="D24" s="32" t="s">
        <v>13</v>
      </c>
      <c r="E24" s="31" t="s">
        <v>13</v>
      </c>
      <c r="F24" s="31" t="s">
        <v>13</v>
      </c>
      <c r="G24" s="1"/>
      <c r="H24" s="1"/>
      <c r="I24" s="1"/>
      <c r="J24" s="1"/>
      <c r="K24" s="1"/>
      <c r="L24" s="1"/>
    </row>
    <row r="25" spans="1:12" ht="14.25" hidden="1">
      <c r="A25" s="48" t="s">
        <v>13</v>
      </c>
      <c r="B25" s="46"/>
      <c r="C25" s="46"/>
      <c r="D25" s="46"/>
      <c r="E25" s="46"/>
      <c r="F25" s="47"/>
      <c r="G25" s="1"/>
      <c r="H25" s="1"/>
      <c r="I25" s="1"/>
      <c r="J25" s="1"/>
      <c r="K25" s="1"/>
      <c r="L25" s="1"/>
    </row>
    <row r="26" spans="1:12" ht="26.25" customHeight="1" hidden="1">
      <c r="A26" s="3" t="s">
        <v>7</v>
      </c>
      <c r="B26" s="29" t="s">
        <v>13</v>
      </c>
      <c r="C26" s="29" t="s">
        <v>13</v>
      </c>
      <c r="D26" s="30" t="s">
        <v>13</v>
      </c>
      <c r="E26" s="30" t="s">
        <v>13</v>
      </c>
      <c r="F26" s="30" t="s">
        <v>13</v>
      </c>
      <c r="G26" s="1"/>
      <c r="H26" s="1"/>
      <c r="I26" s="1"/>
      <c r="J26" s="1"/>
      <c r="K26" s="1"/>
      <c r="L26" s="1"/>
    </row>
    <row r="27" spans="1:12" ht="27" customHeight="1" hidden="1">
      <c r="A27" s="3" t="s">
        <v>5</v>
      </c>
      <c r="B27" s="29" t="s">
        <v>13</v>
      </c>
      <c r="C27" s="29" t="s">
        <v>13</v>
      </c>
      <c r="D27" s="30" t="s">
        <v>13</v>
      </c>
      <c r="E27" s="29"/>
      <c r="F27" s="30" t="s">
        <v>13</v>
      </c>
      <c r="G27" s="1"/>
      <c r="H27" s="1"/>
      <c r="I27" s="1"/>
      <c r="J27" s="1"/>
      <c r="K27" s="1"/>
      <c r="L27" s="1"/>
    </row>
    <row r="28" spans="1:12" ht="24.75" customHeight="1" hidden="1">
      <c r="A28" s="3" t="s">
        <v>6</v>
      </c>
      <c r="B28" s="29" t="s">
        <v>13</v>
      </c>
      <c r="C28" s="29" t="s">
        <v>13</v>
      </c>
      <c r="D28" s="30" t="s">
        <v>13</v>
      </c>
      <c r="E28" s="29"/>
      <c r="F28" s="30" t="s">
        <v>13</v>
      </c>
      <c r="G28" s="1"/>
      <c r="H28" s="1"/>
      <c r="I28" s="1"/>
      <c r="J28" s="1"/>
      <c r="K28" s="1"/>
      <c r="L28" s="1"/>
    </row>
    <row r="29" spans="1:12" ht="27" hidden="1">
      <c r="A29" s="3" t="s">
        <v>8</v>
      </c>
      <c r="B29" s="29" t="s">
        <v>13</v>
      </c>
      <c r="C29" s="29" t="s">
        <v>13</v>
      </c>
      <c r="D29" s="30" t="s">
        <v>13</v>
      </c>
      <c r="E29" s="29"/>
      <c r="F29" s="30" t="s">
        <v>13</v>
      </c>
      <c r="G29" s="1"/>
      <c r="H29" s="1"/>
      <c r="I29" s="1"/>
      <c r="J29" s="1"/>
      <c r="K29" s="1"/>
      <c r="L29" s="1"/>
    </row>
    <row r="30" spans="1:12" ht="24.75" customHeight="1" hidden="1">
      <c r="A30" s="3" t="s">
        <v>10</v>
      </c>
      <c r="B30" s="29" t="s">
        <v>13</v>
      </c>
      <c r="C30" s="29" t="s">
        <v>13</v>
      </c>
      <c r="D30" s="30" t="s">
        <v>13</v>
      </c>
      <c r="E30" s="29"/>
      <c r="F30" s="30" t="s">
        <v>13</v>
      </c>
      <c r="G30" s="1"/>
      <c r="H30" s="1"/>
      <c r="I30" s="1"/>
      <c r="J30" s="1"/>
      <c r="K30" s="1"/>
      <c r="L30" s="1"/>
    </row>
    <row r="31" spans="1:12" ht="27.75" customHeight="1" hidden="1">
      <c r="A31" s="3" t="s">
        <v>9</v>
      </c>
      <c r="B31" s="29" t="s">
        <v>13</v>
      </c>
      <c r="C31" s="29" t="s">
        <v>13</v>
      </c>
      <c r="D31" s="30" t="s">
        <v>13</v>
      </c>
      <c r="E31" s="29"/>
      <c r="F31" s="30" t="s">
        <v>13</v>
      </c>
      <c r="G31" s="1"/>
      <c r="H31" s="1"/>
      <c r="I31" s="1"/>
      <c r="J31" s="1"/>
      <c r="K31" s="1"/>
      <c r="L31" s="1"/>
    </row>
    <row r="32" spans="1:6" ht="24" customHeight="1" hidden="1">
      <c r="A32" s="3" t="s">
        <v>11</v>
      </c>
      <c r="B32" s="29" t="s">
        <v>27</v>
      </c>
      <c r="C32" s="29" t="s">
        <v>13</v>
      </c>
      <c r="D32" s="30" t="s">
        <v>13</v>
      </c>
      <c r="E32" s="29"/>
      <c r="F32" s="30" t="s">
        <v>13</v>
      </c>
    </row>
    <row r="33" spans="1:6" ht="14.25" customHeight="1" hidden="1">
      <c r="A33" s="9" t="s">
        <v>12</v>
      </c>
      <c r="B33" s="31">
        <f>SUM(B26:B32)</f>
        <v>0</v>
      </c>
      <c r="C33" s="31" t="s">
        <v>13</v>
      </c>
      <c r="D33" s="32" t="s">
        <v>13</v>
      </c>
      <c r="E33" s="31"/>
      <c r="F33" s="31"/>
    </row>
    <row r="34" spans="1:6" ht="14.25" hidden="1">
      <c r="A34" s="23" t="s">
        <v>13</v>
      </c>
      <c r="B34" s="33"/>
      <c r="C34" s="33"/>
      <c r="D34" s="33"/>
      <c r="E34" s="33" t="s">
        <v>13</v>
      </c>
      <c r="F34" s="33"/>
    </row>
    <row r="35" spans="1:6" ht="14.25">
      <c r="A35" s="40" t="s">
        <v>31</v>
      </c>
      <c r="B35" s="41"/>
      <c r="C35" s="41"/>
      <c r="D35" s="41"/>
      <c r="E35" s="41"/>
      <c r="F35" s="42"/>
    </row>
    <row r="36" spans="1:6" ht="27">
      <c r="A36" s="3" t="s">
        <v>7</v>
      </c>
      <c r="B36" s="29">
        <v>1136</v>
      </c>
      <c r="C36" s="29">
        <v>386</v>
      </c>
      <c r="D36" s="30">
        <f aca="true" t="shared" si="1" ref="D36:D43">B36/C36</f>
        <v>2.94300518134715</v>
      </c>
      <c r="E36" s="30">
        <f>B43/C43</f>
        <v>1.8180451127819548</v>
      </c>
      <c r="F36" s="30">
        <f>D36/E36</f>
        <v>1.618774562114024</v>
      </c>
    </row>
    <row r="37" spans="1:6" ht="27">
      <c r="A37" s="3" t="s">
        <v>5</v>
      </c>
      <c r="B37" s="29">
        <v>1750</v>
      </c>
      <c r="C37" s="29">
        <v>1445</v>
      </c>
      <c r="D37" s="30">
        <f t="shared" si="1"/>
        <v>1.2110726643598615</v>
      </c>
      <c r="E37" s="29"/>
      <c r="F37" s="30">
        <f>D37/E36</f>
        <v>0.6661400511160529</v>
      </c>
    </row>
    <row r="38" spans="1:6" ht="27">
      <c r="A38" s="3" t="s">
        <v>6</v>
      </c>
      <c r="B38" s="29">
        <v>1028</v>
      </c>
      <c r="C38" s="29">
        <v>370</v>
      </c>
      <c r="D38" s="30">
        <f t="shared" si="1"/>
        <v>2.7783783783783784</v>
      </c>
      <c r="E38" s="29"/>
      <c r="F38" s="30">
        <f>D38/E36</f>
        <v>1.52822301209398</v>
      </c>
    </row>
    <row r="39" spans="1:6" ht="27">
      <c r="A39" s="3" t="s">
        <v>8</v>
      </c>
      <c r="B39" s="29">
        <v>866</v>
      </c>
      <c r="C39" s="29">
        <v>240</v>
      </c>
      <c r="D39" s="30">
        <f t="shared" si="1"/>
        <v>3.6083333333333334</v>
      </c>
      <c r="E39" s="29"/>
      <c r="F39" s="30">
        <f>D39/E36</f>
        <v>1.9847325613454647</v>
      </c>
    </row>
    <row r="40" spans="1:6" ht="27">
      <c r="A40" s="3" t="s">
        <v>10</v>
      </c>
      <c r="B40" s="29">
        <v>321</v>
      </c>
      <c r="C40" s="29">
        <v>549</v>
      </c>
      <c r="D40" s="30">
        <f t="shared" si="1"/>
        <v>0.5846994535519126</v>
      </c>
      <c r="E40" s="29"/>
      <c r="F40" s="30">
        <f>D40/E36</f>
        <v>0.32160888057239195</v>
      </c>
    </row>
    <row r="41" spans="1:6" ht="27">
      <c r="A41" s="3" t="s">
        <v>9</v>
      </c>
      <c r="B41" s="29">
        <v>1080</v>
      </c>
      <c r="C41" s="29">
        <v>654</v>
      </c>
      <c r="D41" s="30">
        <f t="shared" si="1"/>
        <v>1.651376146788991</v>
      </c>
      <c r="E41" s="29"/>
      <c r="F41" s="30">
        <f>D41/E36</f>
        <v>0.9083251758599495</v>
      </c>
    </row>
    <row r="42" spans="1:6" ht="27">
      <c r="A42" s="3" t="s">
        <v>11</v>
      </c>
      <c r="B42" s="29">
        <v>1073</v>
      </c>
      <c r="C42" s="29">
        <v>346</v>
      </c>
      <c r="D42" s="30">
        <f t="shared" si="1"/>
        <v>3.101156069364162</v>
      </c>
      <c r="E42" s="29"/>
      <c r="F42" s="30">
        <f>D42/E36</f>
        <v>1.705764091089469</v>
      </c>
    </row>
    <row r="43" spans="1:6" ht="14.25">
      <c r="A43" s="5" t="s">
        <v>12</v>
      </c>
      <c r="B43" s="31">
        <f>SUM(B36:B42)</f>
        <v>7254</v>
      </c>
      <c r="C43" s="31">
        <f>SUM(C36:C42)</f>
        <v>3990</v>
      </c>
      <c r="D43" s="32">
        <f t="shared" si="1"/>
        <v>1.8180451127819548</v>
      </c>
      <c r="E43" s="31"/>
      <c r="F43" s="31"/>
    </row>
    <row r="44" spans="1:6" ht="14.25">
      <c r="A44" s="40" t="s">
        <v>32</v>
      </c>
      <c r="B44" s="41"/>
      <c r="C44" s="41"/>
      <c r="D44" s="41"/>
      <c r="E44" s="41"/>
      <c r="F44" s="42"/>
    </row>
    <row r="45" spans="1:6" ht="27">
      <c r="A45" s="3" t="s">
        <v>7</v>
      </c>
      <c r="B45" s="29">
        <v>1140</v>
      </c>
      <c r="C45" s="29">
        <v>386</v>
      </c>
      <c r="D45" s="30">
        <f aca="true" t="shared" si="2" ref="D45:D52">B45/C45</f>
        <v>2.9533678756476682</v>
      </c>
      <c r="E45" s="30">
        <f>B52/C52</f>
        <v>1.8363408521303257</v>
      </c>
      <c r="F45" s="30">
        <f>D45/E45</f>
        <v>1.6082895897139615</v>
      </c>
    </row>
    <row r="46" spans="1:6" ht="27">
      <c r="A46" s="3" t="s">
        <v>5</v>
      </c>
      <c r="B46" s="29">
        <v>1787</v>
      </c>
      <c r="C46" s="29">
        <v>1445</v>
      </c>
      <c r="D46" s="30">
        <f t="shared" si="2"/>
        <v>1.2366782006920416</v>
      </c>
      <c r="E46" s="29"/>
      <c r="F46" s="30">
        <f>D46/E45</f>
        <v>0.6734469797681515</v>
      </c>
    </row>
    <row r="47" spans="1:6" ht="27">
      <c r="A47" s="3" t="s">
        <v>6</v>
      </c>
      <c r="B47" s="29">
        <v>1033</v>
      </c>
      <c r="C47" s="29">
        <v>370</v>
      </c>
      <c r="D47" s="30">
        <f t="shared" si="2"/>
        <v>2.791891891891892</v>
      </c>
      <c r="E47" s="29"/>
      <c r="F47" s="30">
        <f>D47/E45</f>
        <v>1.5203560322981642</v>
      </c>
    </row>
    <row r="48" spans="1:6" ht="27">
      <c r="A48" s="3" t="s">
        <v>8</v>
      </c>
      <c r="B48" s="29">
        <v>869</v>
      </c>
      <c r="C48" s="29">
        <v>240</v>
      </c>
      <c r="D48" s="30">
        <f t="shared" si="2"/>
        <v>3.620833333333333</v>
      </c>
      <c r="E48" s="29"/>
      <c r="F48" s="30">
        <f>D48/E45</f>
        <v>1.9717653882898867</v>
      </c>
    </row>
    <row r="49" spans="1:6" ht="27">
      <c r="A49" s="3" t="s">
        <v>10</v>
      </c>
      <c r="B49" s="29">
        <v>329</v>
      </c>
      <c r="C49" s="29">
        <v>549</v>
      </c>
      <c r="D49" s="30">
        <f t="shared" si="2"/>
        <v>0.599271402550091</v>
      </c>
      <c r="E49" s="29"/>
      <c r="F49" s="30">
        <f>D49/E45</f>
        <v>0.3263399612631177</v>
      </c>
    </row>
    <row r="50" spans="1:6" ht="27">
      <c r="A50" s="3" t="s">
        <v>9</v>
      </c>
      <c r="B50" s="29">
        <v>1090</v>
      </c>
      <c r="C50" s="29">
        <v>654</v>
      </c>
      <c r="D50" s="30">
        <f t="shared" si="2"/>
        <v>1.6666666666666667</v>
      </c>
      <c r="E50" s="29"/>
      <c r="F50" s="30">
        <f>D50/E45</f>
        <v>0.9076020199263001</v>
      </c>
    </row>
    <row r="51" spans="1:6" ht="27">
      <c r="A51" s="3" t="s">
        <v>11</v>
      </c>
      <c r="B51" s="29">
        <v>1079</v>
      </c>
      <c r="C51" s="29">
        <v>346</v>
      </c>
      <c r="D51" s="30">
        <f t="shared" si="2"/>
        <v>3.1184971098265897</v>
      </c>
      <c r="E51" s="29"/>
      <c r="F51" s="30">
        <f>D51/E45</f>
        <v>1.698212565607765</v>
      </c>
    </row>
    <row r="52" spans="1:6" ht="14.25">
      <c r="A52" s="5" t="s">
        <v>12</v>
      </c>
      <c r="B52" s="31">
        <f>SUM(B45:B51)</f>
        <v>7327</v>
      </c>
      <c r="C52" s="31">
        <f>SUM(C45:C51)</f>
        <v>3990</v>
      </c>
      <c r="D52" s="32">
        <f t="shared" si="2"/>
        <v>1.8363408521303257</v>
      </c>
      <c r="E52" s="31"/>
      <c r="F52" s="31"/>
    </row>
  </sheetData>
  <sheetProtection/>
  <mergeCells count="9">
    <mergeCell ref="E1:F1"/>
    <mergeCell ref="D2:F2"/>
    <mergeCell ref="A35:F35"/>
    <mergeCell ref="A44:F44"/>
    <mergeCell ref="A3:F3"/>
    <mergeCell ref="A4:F4"/>
    <mergeCell ref="A7:F7"/>
    <mergeCell ref="A16:F16"/>
    <mergeCell ref="A25:F25"/>
  </mergeCells>
  <printOptions/>
  <pageMargins left="0.9055118110236221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25.57421875" style="0" customWidth="1"/>
    <col min="2" max="2" width="11.57421875" style="0" customWidth="1"/>
    <col min="3" max="3" width="9.57421875" style="0" customWidth="1"/>
    <col min="4" max="4" width="10.7109375" style="0" customWidth="1"/>
    <col min="5" max="5" width="10.140625" style="0" customWidth="1"/>
    <col min="6" max="6" width="12.421875" style="0" customWidth="1"/>
  </cols>
  <sheetData>
    <row r="1" spans="5:6" ht="14.25">
      <c r="E1" s="49" t="s">
        <v>35</v>
      </c>
      <c r="F1" s="49"/>
    </row>
    <row r="2" spans="4:6" ht="15.75" customHeight="1">
      <c r="D2" s="39" t="s">
        <v>13</v>
      </c>
      <c r="E2" s="39"/>
      <c r="F2" s="39"/>
    </row>
    <row r="3" spans="1:6" ht="25.5" customHeight="1">
      <c r="A3" s="49" t="s">
        <v>15</v>
      </c>
      <c r="B3" s="49"/>
      <c r="C3" s="49"/>
      <c r="D3" s="49"/>
      <c r="E3" s="49"/>
      <c r="F3" s="49"/>
    </row>
    <row r="4" spans="1:6" ht="14.25">
      <c r="A4" s="49" t="s">
        <v>13</v>
      </c>
      <c r="B4" s="49"/>
      <c r="C4" s="49"/>
      <c r="D4" s="49"/>
      <c r="E4" s="49"/>
      <c r="F4" s="49"/>
    </row>
    <row r="6" spans="1:6" ht="36">
      <c r="A6" s="2" t="s">
        <v>0</v>
      </c>
      <c r="B6" s="10" t="s">
        <v>16</v>
      </c>
      <c r="C6" s="11" t="s">
        <v>14</v>
      </c>
      <c r="D6" s="12" t="s">
        <v>17</v>
      </c>
      <c r="E6" s="12" t="s">
        <v>24</v>
      </c>
      <c r="F6" s="11" t="s">
        <v>18</v>
      </c>
    </row>
    <row r="7" spans="1:6" ht="14.25">
      <c r="A7" s="50" t="s">
        <v>30</v>
      </c>
      <c r="B7" s="46"/>
      <c r="C7" s="46"/>
      <c r="D7" s="46"/>
      <c r="E7" s="46"/>
      <c r="F7" s="47"/>
    </row>
    <row r="8" spans="1:6" ht="29.25" customHeight="1">
      <c r="A8" s="3" t="s">
        <v>7</v>
      </c>
      <c r="B8" s="1">
        <v>874.4</v>
      </c>
      <c r="C8" s="1">
        <v>386</v>
      </c>
      <c r="D8" s="4">
        <f aca="true" t="shared" si="0" ref="D8:D15">B8/C8</f>
        <v>2.265284974093264</v>
      </c>
      <c r="E8" s="4">
        <f>B15/C15</f>
        <v>1.7254933333333338</v>
      </c>
      <c r="F8" s="4">
        <f>D8/E8</f>
        <v>1.3128332230163722</v>
      </c>
    </row>
    <row r="9" spans="1:6" ht="28.5" customHeight="1">
      <c r="A9" s="3" t="s">
        <v>5</v>
      </c>
      <c r="B9" s="1">
        <v>1426.6</v>
      </c>
      <c r="C9" s="1">
        <v>1445</v>
      </c>
      <c r="D9" s="4">
        <f t="shared" si="0"/>
        <v>0.9872664359861592</v>
      </c>
      <c r="E9" s="1"/>
      <c r="F9" s="4">
        <f>D9/E8</f>
        <v>0.572164735101551</v>
      </c>
    </row>
    <row r="10" spans="1:6" ht="37.5" customHeight="1">
      <c r="A10" s="3" t="s">
        <v>6</v>
      </c>
      <c r="B10" s="1">
        <v>1168.8</v>
      </c>
      <c r="C10" s="1">
        <v>370</v>
      </c>
      <c r="D10" s="4">
        <f t="shared" si="0"/>
        <v>3.1589189189189186</v>
      </c>
      <c r="E10" s="1"/>
      <c r="F10" s="4">
        <f>D10/E8</f>
        <v>1.8307337721302417</v>
      </c>
    </row>
    <row r="11" spans="1:6" ht="34.5" customHeight="1">
      <c r="A11" s="3" t="s">
        <v>8</v>
      </c>
      <c r="B11" s="1"/>
      <c r="C11" s="1">
        <v>0</v>
      </c>
      <c r="D11" s="4" t="e">
        <f t="shared" si="0"/>
        <v>#DIV/0!</v>
      </c>
      <c r="E11" s="1"/>
      <c r="F11" s="4">
        <v>0</v>
      </c>
    </row>
    <row r="12" spans="1:6" ht="32.25" customHeight="1">
      <c r="A12" s="3" t="s">
        <v>10</v>
      </c>
      <c r="B12" s="1">
        <v>1273.9</v>
      </c>
      <c r="C12" s="1">
        <v>549</v>
      </c>
      <c r="D12" s="4">
        <f t="shared" si="0"/>
        <v>2.32040072859745</v>
      </c>
      <c r="E12" s="1"/>
      <c r="F12" s="4">
        <f>D12/E8</f>
        <v>1.3447752499367038</v>
      </c>
    </row>
    <row r="13" spans="1:6" ht="33" customHeight="1">
      <c r="A13" s="3" t="s">
        <v>9</v>
      </c>
      <c r="B13" s="1">
        <v>952.6</v>
      </c>
      <c r="C13" s="1">
        <v>654</v>
      </c>
      <c r="D13" s="4">
        <f t="shared" si="0"/>
        <v>1.4565749235474006</v>
      </c>
      <c r="E13" s="1"/>
      <c r="F13" s="4">
        <f>D13/E8</f>
        <v>0.8441498413288955</v>
      </c>
    </row>
    <row r="14" spans="1:6" ht="34.5" customHeight="1">
      <c r="A14" s="3" t="s">
        <v>11</v>
      </c>
      <c r="B14" s="1">
        <v>774.3</v>
      </c>
      <c r="C14" s="1">
        <v>346</v>
      </c>
      <c r="D14" s="4">
        <f t="shared" si="0"/>
        <v>2.2378612716763007</v>
      </c>
      <c r="E14" s="1"/>
      <c r="F14" s="4">
        <f>D14/E8</f>
        <v>1.2969399698306379</v>
      </c>
    </row>
    <row r="15" spans="1:6" ht="29.25" customHeight="1">
      <c r="A15" s="5" t="s">
        <v>12</v>
      </c>
      <c r="B15" s="6">
        <f>SUM(B8:B14)</f>
        <v>6470.600000000001</v>
      </c>
      <c r="C15" s="6">
        <f>SUM(C8:C14)</f>
        <v>3750</v>
      </c>
      <c r="D15" s="7">
        <f t="shared" si="0"/>
        <v>1.7254933333333338</v>
      </c>
      <c r="E15" s="6"/>
      <c r="F15" s="6"/>
    </row>
    <row r="16" spans="1:6" ht="0.75" customHeight="1" hidden="1">
      <c r="A16" s="45" t="s">
        <v>13</v>
      </c>
      <c r="B16" s="46"/>
      <c r="C16" s="46"/>
      <c r="D16" s="46"/>
      <c r="E16" s="46"/>
      <c r="F16" s="47"/>
    </row>
    <row r="17" spans="1:6" ht="26.25" customHeight="1" hidden="1">
      <c r="A17" s="3" t="s">
        <v>7</v>
      </c>
      <c r="B17" s="1" t="s">
        <v>13</v>
      </c>
      <c r="C17" s="1" t="s">
        <v>13</v>
      </c>
      <c r="D17" s="4" t="s">
        <v>13</v>
      </c>
      <c r="E17" s="4" t="s">
        <v>13</v>
      </c>
      <c r="F17" s="4" t="s">
        <v>13</v>
      </c>
    </row>
    <row r="18" spans="1:6" ht="19.5" customHeight="1" hidden="1">
      <c r="A18" s="3" t="s">
        <v>5</v>
      </c>
      <c r="B18" s="1" t="s">
        <v>13</v>
      </c>
      <c r="C18" s="1" t="s">
        <v>13</v>
      </c>
      <c r="D18" s="4" t="s">
        <v>13</v>
      </c>
      <c r="E18" s="1"/>
      <c r="F18" s="4" t="s">
        <v>13</v>
      </c>
    </row>
    <row r="19" spans="1:6" ht="26.25" customHeight="1" hidden="1">
      <c r="A19" s="3" t="s">
        <v>6</v>
      </c>
      <c r="B19" s="1" t="s">
        <v>13</v>
      </c>
      <c r="C19" s="1" t="s">
        <v>13</v>
      </c>
      <c r="D19" s="4" t="s">
        <v>13</v>
      </c>
      <c r="E19" s="1"/>
      <c r="F19" s="4" t="s">
        <v>13</v>
      </c>
    </row>
    <row r="20" spans="1:6" ht="27" customHeight="1" hidden="1">
      <c r="A20" s="3" t="s">
        <v>8</v>
      </c>
      <c r="B20" s="1" t="s">
        <v>13</v>
      </c>
      <c r="C20" s="1" t="s">
        <v>13</v>
      </c>
      <c r="D20" s="4" t="s">
        <v>13</v>
      </c>
      <c r="E20" s="1"/>
      <c r="F20" s="4" t="s">
        <v>13</v>
      </c>
    </row>
    <row r="21" spans="1:6" ht="25.5" customHeight="1" hidden="1">
      <c r="A21" s="3" t="s">
        <v>10</v>
      </c>
      <c r="B21" s="1" t="s">
        <v>13</v>
      </c>
      <c r="C21" s="1" t="s">
        <v>13</v>
      </c>
      <c r="D21" s="4" t="s">
        <v>13</v>
      </c>
      <c r="E21" s="1"/>
      <c r="F21" s="4" t="s">
        <v>13</v>
      </c>
    </row>
    <row r="22" spans="1:6" ht="24" customHeight="1" hidden="1">
      <c r="A22" s="3" t="s">
        <v>9</v>
      </c>
      <c r="B22" s="1" t="s">
        <v>13</v>
      </c>
      <c r="C22" s="1" t="s">
        <v>13</v>
      </c>
      <c r="D22" s="4" t="s">
        <v>13</v>
      </c>
      <c r="E22" s="1"/>
      <c r="F22" s="4" t="s">
        <v>13</v>
      </c>
    </row>
    <row r="23" spans="1:6" ht="22.5" customHeight="1" hidden="1">
      <c r="A23" s="3" t="s">
        <v>11</v>
      </c>
      <c r="B23" s="1" t="s">
        <v>13</v>
      </c>
      <c r="C23" s="1" t="s">
        <v>13</v>
      </c>
      <c r="D23" s="4" t="s">
        <v>13</v>
      </c>
      <c r="E23" s="1"/>
      <c r="F23" s="4" t="s">
        <v>13</v>
      </c>
    </row>
    <row r="24" spans="1:6" ht="14.25" hidden="1">
      <c r="A24" s="9" t="s">
        <v>12</v>
      </c>
      <c r="B24" s="6" t="s">
        <v>13</v>
      </c>
      <c r="C24" s="6" t="s">
        <v>13</v>
      </c>
      <c r="D24" s="7" t="s">
        <v>13</v>
      </c>
      <c r="E24" s="6"/>
      <c r="F24" s="6" t="s">
        <v>13</v>
      </c>
    </row>
    <row r="25" spans="1:6" ht="20.25" customHeight="1" hidden="1">
      <c r="A25" s="48" t="s">
        <v>13</v>
      </c>
      <c r="B25" s="46"/>
      <c r="C25" s="46"/>
      <c r="D25" s="46"/>
      <c r="E25" s="46"/>
      <c r="F25" s="47"/>
    </row>
    <row r="26" spans="1:6" ht="21.75" customHeight="1" hidden="1">
      <c r="A26" s="3" t="s">
        <v>7</v>
      </c>
      <c r="B26" s="1" t="s">
        <v>27</v>
      </c>
      <c r="C26" s="1" t="s">
        <v>13</v>
      </c>
      <c r="D26" s="4" t="s">
        <v>13</v>
      </c>
      <c r="E26" s="4" t="s">
        <v>13</v>
      </c>
      <c r="F26" s="4" t="s">
        <v>13</v>
      </c>
    </row>
    <row r="27" spans="1:6" ht="21.75" customHeight="1" hidden="1">
      <c r="A27" s="3" t="s">
        <v>5</v>
      </c>
      <c r="B27" s="1" t="s">
        <v>13</v>
      </c>
      <c r="C27" s="1" t="s">
        <v>13</v>
      </c>
      <c r="D27" s="4" t="s">
        <v>13</v>
      </c>
      <c r="E27" s="1"/>
      <c r="F27" s="4" t="s">
        <v>13</v>
      </c>
    </row>
    <row r="28" spans="1:6" ht="22.5" customHeight="1" hidden="1">
      <c r="A28" s="3" t="s">
        <v>6</v>
      </c>
      <c r="B28" s="1" t="s">
        <v>13</v>
      </c>
      <c r="C28" s="1" t="s">
        <v>13</v>
      </c>
      <c r="D28" s="4" t="s">
        <v>13</v>
      </c>
      <c r="E28" s="1"/>
      <c r="F28" s="4" t="s">
        <v>13</v>
      </c>
    </row>
    <row r="29" spans="1:6" ht="27" customHeight="1" hidden="1">
      <c r="A29" s="3" t="s">
        <v>8</v>
      </c>
      <c r="B29" s="1" t="s">
        <v>13</v>
      </c>
      <c r="C29" s="1" t="s">
        <v>13</v>
      </c>
      <c r="D29" s="4" t="s">
        <v>13</v>
      </c>
      <c r="E29" s="1"/>
      <c r="F29" s="4" t="s">
        <v>13</v>
      </c>
    </row>
    <row r="30" spans="1:6" ht="22.5" customHeight="1" hidden="1">
      <c r="A30" s="3" t="s">
        <v>10</v>
      </c>
      <c r="B30" s="1" t="s">
        <v>13</v>
      </c>
      <c r="C30" s="1" t="s">
        <v>13</v>
      </c>
      <c r="D30" s="4" t="s">
        <v>13</v>
      </c>
      <c r="E30" s="1"/>
      <c r="F30" s="4" t="s">
        <v>13</v>
      </c>
    </row>
    <row r="31" spans="1:6" ht="24" customHeight="1" hidden="1">
      <c r="A31" s="3" t="s">
        <v>9</v>
      </c>
      <c r="B31" s="1" t="s">
        <v>13</v>
      </c>
      <c r="C31" s="1" t="s">
        <v>13</v>
      </c>
      <c r="D31" s="4" t="s">
        <v>13</v>
      </c>
      <c r="E31" s="1"/>
      <c r="F31" s="4" t="s">
        <v>13</v>
      </c>
    </row>
    <row r="32" spans="1:6" ht="24.75" customHeight="1" hidden="1">
      <c r="A32" s="3" t="s">
        <v>11</v>
      </c>
      <c r="B32" s="1" t="s">
        <v>13</v>
      </c>
      <c r="C32" s="1" t="s">
        <v>13</v>
      </c>
      <c r="D32" s="4" t="s">
        <v>13</v>
      </c>
      <c r="E32" s="1"/>
      <c r="F32" s="4" t="s">
        <v>13</v>
      </c>
    </row>
    <row r="33" spans="1:6" ht="14.25" hidden="1">
      <c r="A33" s="9" t="s">
        <v>12</v>
      </c>
      <c r="B33" s="6" t="s">
        <v>13</v>
      </c>
      <c r="C33" s="6" t="s">
        <v>13</v>
      </c>
      <c r="D33" s="7" t="s">
        <v>13</v>
      </c>
      <c r="E33" s="6"/>
      <c r="F33" s="6" t="s">
        <v>13</v>
      </c>
    </row>
    <row r="34" spans="1:6" ht="5.25" customHeight="1" hidden="1">
      <c r="A34" s="34" t="s">
        <v>13</v>
      </c>
      <c r="B34" s="1"/>
      <c r="C34" s="1"/>
      <c r="D34" s="1"/>
      <c r="E34" s="1" t="s">
        <v>13</v>
      </c>
      <c r="F34" s="1"/>
    </row>
    <row r="35" spans="1:6" ht="14.25">
      <c r="A35" s="50" t="s">
        <v>31</v>
      </c>
      <c r="B35" s="46"/>
      <c r="C35" s="46"/>
      <c r="D35" s="46"/>
      <c r="E35" s="46"/>
      <c r="F35" s="47"/>
    </row>
    <row r="36" spans="1:6" ht="27">
      <c r="A36" s="3" t="s">
        <v>7</v>
      </c>
      <c r="B36" s="1">
        <v>898.2</v>
      </c>
      <c r="C36" s="1">
        <v>386</v>
      </c>
      <c r="D36" s="4">
        <f aca="true" t="shared" si="1" ref="D36:D43">B36/C36</f>
        <v>2.3269430051813473</v>
      </c>
      <c r="E36" s="4">
        <f>B43/C43</f>
        <v>1.8291729323308272</v>
      </c>
      <c r="F36" s="4">
        <f>D36/E36</f>
        <v>1.2721284926386023</v>
      </c>
    </row>
    <row r="37" spans="1:6" ht="27">
      <c r="A37" s="3" t="s">
        <v>5</v>
      </c>
      <c r="B37" s="1">
        <v>1462.1</v>
      </c>
      <c r="C37" s="1">
        <v>1445</v>
      </c>
      <c r="D37" s="4">
        <f t="shared" si="1"/>
        <v>1.011833910034602</v>
      </c>
      <c r="E37" s="1"/>
      <c r="F37" s="4">
        <f>D37/E36</f>
        <v>0.5531647074753455</v>
      </c>
    </row>
    <row r="38" spans="1:6" ht="27">
      <c r="A38" s="3" t="s">
        <v>6</v>
      </c>
      <c r="B38" s="1">
        <v>1165.8</v>
      </c>
      <c r="C38" s="1">
        <v>370</v>
      </c>
      <c r="D38" s="4">
        <f t="shared" si="1"/>
        <v>3.150810810810811</v>
      </c>
      <c r="E38" s="1"/>
      <c r="F38" s="4">
        <f>D38/E36</f>
        <v>1.7225330394518161</v>
      </c>
    </row>
    <row r="39" spans="1:6" ht="27">
      <c r="A39" s="3" t="s">
        <v>8</v>
      </c>
      <c r="B39" s="1">
        <v>714.1</v>
      </c>
      <c r="C39" s="1">
        <v>240</v>
      </c>
      <c r="D39" s="4">
        <f t="shared" si="1"/>
        <v>2.975416666666667</v>
      </c>
      <c r="E39" s="1"/>
      <c r="F39" s="4">
        <f>D39/E36</f>
        <v>1.626645908692316</v>
      </c>
    </row>
    <row r="40" spans="1:6" ht="27">
      <c r="A40" s="3" t="s">
        <v>10</v>
      </c>
      <c r="B40" s="1">
        <v>1298.7</v>
      </c>
      <c r="C40" s="1">
        <v>549</v>
      </c>
      <c r="D40" s="4">
        <f t="shared" si="1"/>
        <v>2.365573770491803</v>
      </c>
      <c r="E40" s="1"/>
      <c r="F40" s="4">
        <f>D40/E36</f>
        <v>1.2932477452951734</v>
      </c>
    </row>
    <row r="41" spans="1:6" ht="27">
      <c r="A41" s="3" t="s">
        <v>9</v>
      </c>
      <c r="B41" s="1">
        <v>976.3</v>
      </c>
      <c r="C41" s="1">
        <v>654</v>
      </c>
      <c r="D41" s="4">
        <f t="shared" si="1"/>
        <v>1.4928134556574923</v>
      </c>
      <c r="E41" s="1"/>
      <c r="F41" s="4">
        <f>D41/E36</f>
        <v>0.81611390004294</v>
      </c>
    </row>
    <row r="42" spans="1:6" ht="27">
      <c r="A42" s="3" t="s">
        <v>11</v>
      </c>
      <c r="B42" s="1">
        <v>783.2</v>
      </c>
      <c r="C42" s="1">
        <v>346</v>
      </c>
      <c r="D42" s="4">
        <f t="shared" si="1"/>
        <v>2.263583815028902</v>
      </c>
      <c r="E42" s="1"/>
      <c r="F42" s="4">
        <f>D42/E36</f>
        <v>1.2374903296565436</v>
      </c>
    </row>
    <row r="43" spans="1:6" ht="14.25">
      <c r="A43" s="5" t="s">
        <v>12</v>
      </c>
      <c r="B43" s="6">
        <f>SUM(B36:B42)</f>
        <v>7298.400000000001</v>
      </c>
      <c r="C43" s="6">
        <f>SUM(C36:C42)</f>
        <v>3990</v>
      </c>
      <c r="D43" s="7">
        <f t="shared" si="1"/>
        <v>1.8291729323308272</v>
      </c>
      <c r="E43" s="6"/>
      <c r="F43" s="6"/>
    </row>
    <row r="44" spans="1:6" ht="14.25">
      <c r="A44" s="50" t="s">
        <v>32</v>
      </c>
      <c r="B44" s="46"/>
      <c r="C44" s="46"/>
      <c r="D44" s="46"/>
      <c r="E44" s="46"/>
      <c r="F44" s="47"/>
    </row>
    <row r="45" spans="1:6" ht="27">
      <c r="A45" s="3" t="s">
        <v>7</v>
      </c>
      <c r="B45" s="1">
        <v>898.2</v>
      </c>
      <c r="C45" s="1">
        <v>386</v>
      </c>
      <c r="D45" s="4">
        <f aca="true" t="shared" si="2" ref="D45:D52">B45/C45</f>
        <v>2.3269430051813473</v>
      </c>
      <c r="E45" s="4">
        <f>B52/C52</f>
        <v>1.8291729323308272</v>
      </c>
      <c r="F45" s="4">
        <f>D45/E45</f>
        <v>1.2721284926386023</v>
      </c>
    </row>
    <row r="46" spans="1:6" ht="27">
      <c r="A46" s="3" t="s">
        <v>5</v>
      </c>
      <c r="B46" s="1">
        <v>1462.1</v>
      </c>
      <c r="C46" s="1">
        <v>1445</v>
      </c>
      <c r="D46" s="4">
        <f t="shared" si="2"/>
        <v>1.011833910034602</v>
      </c>
      <c r="E46" s="1"/>
      <c r="F46" s="4">
        <f>D46/E45</f>
        <v>0.5531647074753455</v>
      </c>
    </row>
    <row r="47" spans="1:6" ht="27">
      <c r="A47" s="3" t="s">
        <v>6</v>
      </c>
      <c r="B47" s="1">
        <v>1165.8</v>
      </c>
      <c r="C47" s="1">
        <v>370</v>
      </c>
      <c r="D47" s="4">
        <f t="shared" si="2"/>
        <v>3.150810810810811</v>
      </c>
      <c r="E47" s="1"/>
      <c r="F47" s="4">
        <f>D47/E45</f>
        <v>1.7225330394518161</v>
      </c>
    </row>
    <row r="48" spans="1:6" ht="27">
      <c r="A48" s="3" t="s">
        <v>8</v>
      </c>
      <c r="B48" s="1">
        <v>714.1</v>
      </c>
      <c r="C48" s="1">
        <v>240</v>
      </c>
      <c r="D48" s="4">
        <f t="shared" si="2"/>
        <v>2.975416666666667</v>
      </c>
      <c r="E48" s="1"/>
      <c r="F48" s="4">
        <f>D48/E45</f>
        <v>1.626645908692316</v>
      </c>
    </row>
    <row r="49" spans="1:6" ht="27">
      <c r="A49" s="3" t="s">
        <v>10</v>
      </c>
      <c r="B49" s="1">
        <v>1298.7</v>
      </c>
      <c r="C49" s="1">
        <v>549</v>
      </c>
      <c r="D49" s="4">
        <f t="shared" si="2"/>
        <v>2.365573770491803</v>
      </c>
      <c r="E49" s="1"/>
      <c r="F49" s="4">
        <f>D49/E45</f>
        <v>1.2932477452951734</v>
      </c>
    </row>
    <row r="50" spans="1:6" ht="27">
      <c r="A50" s="3" t="s">
        <v>9</v>
      </c>
      <c r="B50" s="1">
        <v>976.3</v>
      </c>
      <c r="C50" s="1">
        <v>654</v>
      </c>
      <c r="D50" s="4">
        <f t="shared" si="2"/>
        <v>1.4928134556574923</v>
      </c>
      <c r="E50" s="1"/>
      <c r="F50" s="4">
        <f>D50/E45</f>
        <v>0.81611390004294</v>
      </c>
    </row>
    <row r="51" spans="1:6" ht="27">
      <c r="A51" s="3" t="s">
        <v>11</v>
      </c>
      <c r="B51" s="1">
        <v>783.2</v>
      </c>
      <c r="C51" s="1">
        <v>346</v>
      </c>
      <c r="D51" s="4">
        <f t="shared" si="2"/>
        <v>2.263583815028902</v>
      </c>
      <c r="E51" s="1"/>
      <c r="F51" s="4">
        <f>D51/E45</f>
        <v>1.2374903296565436</v>
      </c>
    </row>
    <row r="52" spans="1:6" ht="14.25">
      <c r="A52" s="5" t="s">
        <v>12</v>
      </c>
      <c r="B52" s="6">
        <f>SUM(B45:B51)</f>
        <v>7298.400000000001</v>
      </c>
      <c r="C52" s="6">
        <f>SUM(C45:C51)</f>
        <v>3990</v>
      </c>
      <c r="D52" s="7">
        <f t="shared" si="2"/>
        <v>1.8291729323308272</v>
      </c>
      <c r="E52" s="6"/>
      <c r="F52" s="6"/>
    </row>
  </sheetData>
  <sheetProtection/>
  <mergeCells count="9">
    <mergeCell ref="E1:F1"/>
    <mergeCell ref="D2:F2"/>
    <mergeCell ref="A35:F35"/>
    <mergeCell ref="A44:F44"/>
    <mergeCell ref="A3:F3"/>
    <mergeCell ref="A4:F4"/>
    <mergeCell ref="A7:F7"/>
    <mergeCell ref="A16:F16"/>
    <mergeCell ref="A25:F25"/>
  </mergeCells>
  <printOptions/>
  <pageMargins left="0.9055118110236221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32.7109375" style="0" customWidth="1"/>
    <col min="2" max="2" width="13.8515625" style="0" customWidth="1"/>
    <col min="3" max="3" width="12.28125" style="0" customWidth="1"/>
    <col min="5" max="5" width="11.28125" style="0" customWidth="1"/>
    <col min="6" max="6" width="11.7109375" style="0" customWidth="1"/>
    <col min="7" max="7" width="12.8515625" style="0" customWidth="1"/>
    <col min="8" max="8" width="14.7109375" style="0" customWidth="1"/>
    <col min="9" max="9" width="0.13671875" style="0" hidden="1" customWidth="1"/>
    <col min="10" max="10" width="9.57421875" style="0" bestFit="1" customWidth="1"/>
    <col min="11" max="11" width="12.140625" style="0" customWidth="1"/>
  </cols>
  <sheetData>
    <row r="1" spans="7:8" ht="14.25">
      <c r="G1" s="49" t="s">
        <v>34</v>
      </c>
      <c r="H1" s="49"/>
    </row>
    <row r="2" spans="6:8" ht="28.5" customHeight="1">
      <c r="F2" s="39" t="s">
        <v>13</v>
      </c>
      <c r="G2" s="39"/>
      <c r="H2" s="39"/>
    </row>
    <row r="3" spans="1:8" ht="14.25">
      <c r="A3" s="49" t="s">
        <v>19</v>
      </c>
      <c r="B3" s="49"/>
      <c r="C3" s="49"/>
      <c r="D3" s="49"/>
      <c r="E3" s="49"/>
      <c r="F3" s="49"/>
      <c r="G3" s="49"/>
      <c r="H3" s="49"/>
    </row>
    <row r="4" spans="1:8" ht="14.25">
      <c r="A4" s="49" t="s">
        <v>29</v>
      </c>
      <c r="B4" s="49"/>
      <c r="C4" s="49"/>
      <c r="D4" s="49"/>
      <c r="E4" s="49"/>
      <c r="F4" s="49"/>
      <c r="G4" s="49"/>
      <c r="H4" s="49"/>
    </row>
    <row r="5" spans="2:5" ht="14.25">
      <c r="B5" s="51" t="s">
        <v>13</v>
      </c>
      <c r="C5" s="51"/>
      <c r="D5" s="51"/>
      <c r="E5" s="51"/>
    </row>
    <row r="6" spans="1:9" ht="36.75" customHeight="1">
      <c r="A6" s="14" t="s">
        <v>0</v>
      </c>
      <c r="B6" s="10" t="s">
        <v>20</v>
      </c>
      <c r="C6" s="11" t="s">
        <v>14</v>
      </c>
      <c r="D6" s="12" t="s">
        <v>21</v>
      </c>
      <c r="E6" s="12" t="s">
        <v>3</v>
      </c>
      <c r="F6" s="12" t="s">
        <v>23</v>
      </c>
      <c r="G6" s="12" t="s">
        <v>22</v>
      </c>
      <c r="H6" s="11" t="s">
        <v>26</v>
      </c>
      <c r="I6" s="1"/>
    </row>
    <row r="7" spans="1:9" ht="14.25">
      <c r="A7" s="52" t="s">
        <v>30</v>
      </c>
      <c r="B7" s="46"/>
      <c r="C7" s="46"/>
      <c r="D7" s="46"/>
      <c r="E7" s="46"/>
      <c r="F7" s="46"/>
      <c r="G7" s="46"/>
      <c r="H7" s="47"/>
      <c r="I7" s="1"/>
    </row>
    <row r="8" spans="1:10" ht="15.75" customHeight="1">
      <c r="A8" s="16" t="s">
        <v>7</v>
      </c>
      <c r="B8" s="17">
        <v>1.3126</v>
      </c>
      <c r="C8" s="15">
        <v>386</v>
      </c>
      <c r="D8" s="17">
        <f>G8-F8</f>
        <v>-0.7649899999999998</v>
      </c>
      <c r="E8" s="17">
        <v>1.6845</v>
      </c>
      <c r="F8" s="17">
        <v>1.7409</v>
      </c>
      <c r="G8" s="37">
        <v>0.97591</v>
      </c>
      <c r="H8" s="35">
        <f aca="true" t="shared" si="0" ref="H8:H14">B8*C8*D8*E8</f>
        <v>-652.8997134146579</v>
      </c>
      <c r="I8" s="1"/>
      <c r="J8" s="26" t="s">
        <v>13</v>
      </c>
    </row>
    <row r="9" spans="1:10" ht="30" customHeight="1">
      <c r="A9" s="16" t="s">
        <v>5</v>
      </c>
      <c r="B9" s="15">
        <v>0.5721</v>
      </c>
      <c r="C9" s="15">
        <v>1445</v>
      </c>
      <c r="D9" s="17">
        <f aca="true" t="shared" si="1" ref="D9:D14">G9-F9</f>
        <v>0.2709100000000001</v>
      </c>
      <c r="E9" s="17">
        <v>1.6845</v>
      </c>
      <c r="F9" s="17">
        <v>0.705</v>
      </c>
      <c r="G9" s="37">
        <v>0.97591</v>
      </c>
      <c r="H9" s="35">
        <f t="shared" si="0"/>
        <v>377.2557314041277</v>
      </c>
      <c r="I9" s="1"/>
      <c r="J9" s="26" t="s">
        <v>13</v>
      </c>
    </row>
    <row r="10" spans="1:10" ht="27.75" customHeight="1">
      <c r="A10" s="16" t="s">
        <v>6</v>
      </c>
      <c r="B10" s="17">
        <v>1.8305</v>
      </c>
      <c r="C10" s="15">
        <v>370</v>
      </c>
      <c r="D10" s="17">
        <f t="shared" si="1"/>
        <v>-0.6621899999999998</v>
      </c>
      <c r="E10" s="17">
        <v>1.6845</v>
      </c>
      <c r="F10" s="17">
        <v>1.6381</v>
      </c>
      <c r="G10" s="37">
        <v>0.97591</v>
      </c>
      <c r="H10" s="35">
        <f t="shared" si="0"/>
        <v>-755.4836860656749</v>
      </c>
      <c r="I10" s="1"/>
      <c r="J10" s="26" t="s">
        <v>13</v>
      </c>
    </row>
    <row r="11" spans="1:10" ht="25.5" customHeight="1">
      <c r="A11" s="16" t="s">
        <v>8</v>
      </c>
      <c r="B11" s="15" t="s">
        <v>33</v>
      </c>
      <c r="C11" s="15">
        <v>0</v>
      </c>
      <c r="D11" s="17">
        <f t="shared" si="1"/>
        <v>0</v>
      </c>
      <c r="E11" s="17"/>
      <c r="F11" s="17">
        <v>0</v>
      </c>
      <c r="G11" s="37">
        <v>0</v>
      </c>
      <c r="H11" s="35">
        <v>0</v>
      </c>
      <c r="I11" s="1"/>
      <c r="J11" s="27" t="s">
        <v>13</v>
      </c>
    </row>
    <row r="12" spans="1:10" ht="30.75" customHeight="1">
      <c r="A12" s="16" t="s">
        <v>10</v>
      </c>
      <c r="B12" s="17">
        <v>1.3456</v>
      </c>
      <c r="C12" s="15">
        <v>549</v>
      </c>
      <c r="D12" s="17">
        <f t="shared" si="1"/>
        <v>0.6385100000000001</v>
      </c>
      <c r="E12" s="17">
        <v>1.6845</v>
      </c>
      <c r="F12" s="17">
        <v>0.3374</v>
      </c>
      <c r="G12" s="37">
        <v>0.97591</v>
      </c>
      <c r="H12" s="35">
        <v>794.5</v>
      </c>
      <c r="I12" s="1"/>
      <c r="J12" s="27" t="s">
        <v>13</v>
      </c>
    </row>
    <row r="13" spans="1:10" ht="26.25" customHeight="1">
      <c r="A13" s="16" t="s">
        <v>9</v>
      </c>
      <c r="B13" s="17">
        <v>0.844</v>
      </c>
      <c r="C13" s="15">
        <v>654</v>
      </c>
      <c r="D13" s="17">
        <f t="shared" si="1"/>
        <v>0.004710000000000103</v>
      </c>
      <c r="E13" s="17">
        <v>1.6845</v>
      </c>
      <c r="F13" s="17">
        <v>0.9712</v>
      </c>
      <c r="G13" s="37">
        <v>0.97591</v>
      </c>
      <c r="H13" s="35">
        <f t="shared" si="0"/>
        <v>4.379374824120096</v>
      </c>
      <c r="I13" s="1"/>
      <c r="J13" s="27" t="s">
        <v>13</v>
      </c>
    </row>
    <row r="14" spans="1:10" ht="24" customHeight="1">
      <c r="A14" s="16" t="s">
        <v>11</v>
      </c>
      <c r="B14" s="17">
        <v>1.2967</v>
      </c>
      <c r="C14" s="15">
        <v>346</v>
      </c>
      <c r="D14" s="17">
        <f t="shared" si="1"/>
        <v>-0.8529899999999999</v>
      </c>
      <c r="E14" s="17">
        <v>1.6845</v>
      </c>
      <c r="F14" s="17">
        <v>1.8289</v>
      </c>
      <c r="G14" s="37">
        <v>0.97591</v>
      </c>
      <c r="H14" s="35">
        <f t="shared" si="0"/>
        <v>-644.659763781321</v>
      </c>
      <c r="I14" s="1"/>
      <c r="J14" s="27" t="s">
        <v>13</v>
      </c>
    </row>
    <row r="15" spans="1:11" ht="27" customHeight="1">
      <c r="A15" s="18" t="s">
        <v>12</v>
      </c>
      <c r="B15" s="19">
        <f>SUM(B8:B14)</f>
        <v>7.201500000000001</v>
      </c>
      <c r="C15" s="8">
        <f>SUM(C8:C14)</f>
        <v>3750</v>
      </c>
      <c r="D15" s="19" t="s">
        <v>13</v>
      </c>
      <c r="E15" s="8"/>
      <c r="F15" s="8"/>
      <c r="G15" s="25"/>
      <c r="H15" s="35">
        <v>1176.2</v>
      </c>
      <c r="I15" s="1"/>
      <c r="J15" s="21" t="s">
        <v>13</v>
      </c>
      <c r="K15" s="21"/>
    </row>
    <row r="16" spans="1:9" ht="0.75" customHeight="1">
      <c r="A16" s="53" t="s">
        <v>13</v>
      </c>
      <c r="B16" s="46"/>
      <c r="C16" s="46"/>
      <c r="D16" s="46"/>
      <c r="E16" s="46"/>
      <c r="F16" s="46"/>
      <c r="G16" s="46"/>
      <c r="H16" s="47"/>
      <c r="I16" s="1"/>
    </row>
    <row r="17" spans="1:9" ht="14.25" customHeight="1" hidden="1">
      <c r="A17" s="16" t="s">
        <v>7</v>
      </c>
      <c r="B17" s="17" t="s">
        <v>13</v>
      </c>
      <c r="C17" s="15" t="s">
        <v>13</v>
      </c>
      <c r="D17" s="17" t="s">
        <v>13</v>
      </c>
      <c r="E17" s="17" t="s">
        <v>13</v>
      </c>
      <c r="F17" s="17" t="s">
        <v>13</v>
      </c>
      <c r="G17" s="24" t="s">
        <v>27</v>
      </c>
      <c r="H17" s="17" t="s">
        <v>13</v>
      </c>
      <c r="I17" s="1"/>
    </row>
    <row r="18" spans="1:9" ht="14.25" customHeight="1" hidden="1">
      <c r="A18" s="16" t="s">
        <v>5</v>
      </c>
      <c r="B18" s="17" t="s">
        <v>13</v>
      </c>
      <c r="C18" s="15" t="s">
        <v>13</v>
      </c>
      <c r="D18" s="17" t="s">
        <v>13</v>
      </c>
      <c r="E18" s="17" t="s">
        <v>13</v>
      </c>
      <c r="F18" s="17" t="s">
        <v>13</v>
      </c>
      <c r="G18" s="24" t="s">
        <v>13</v>
      </c>
      <c r="H18" s="17" t="s">
        <v>13</v>
      </c>
      <c r="I18" s="1"/>
    </row>
    <row r="19" spans="1:9" ht="14.25" customHeight="1" hidden="1">
      <c r="A19" s="16" t="s">
        <v>6</v>
      </c>
      <c r="B19" s="15" t="s">
        <v>13</v>
      </c>
      <c r="C19" s="15" t="s">
        <v>13</v>
      </c>
      <c r="D19" s="17" t="s">
        <v>13</v>
      </c>
      <c r="E19" s="17" t="s">
        <v>13</v>
      </c>
      <c r="F19" s="17" t="s">
        <v>13</v>
      </c>
      <c r="G19" s="24" t="s">
        <v>13</v>
      </c>
      <c r="H19" s="17" t="s">
        <v>13</v>
      </c>
      <c r="I19" s="1"/>
    </row>
    <row r="20" spans="1:9" ht="15.75" customHeight="1" hidden="1">
      <c r="A20" s="16" t="s">
        <v>8</v>
      </c>
      <c r="B20" s="17" t="s">
        <v>13</v>
      </c>
      <c r="C20" s="15" t="s">
        <v>13</v>
      </c>
      <c r="D20" s="17" t="s">
        <v>13</v>
      </c>
      <c r="E20" s="17" t="s">
        <v>13</v>
      </c>
      <c r="F20" s="17" t="s">
        <v>13</v>
      </c>
      <c r="G20" s="24" t="s">
        <v>13</v>
      </c>
      <c r="H20" s="17" t="s">
        <v>13</v>
      </c>
      <c r="I20" s="1"/>
    </row>
    <row r="21" spans="1:9" ht="13.5" customHeight="1" hidden="1">
      <c r="A21" s="16" t="s">
        <v>10</v>
      </c>
      <c r="B21" s="15" t="s">
        <v>13</v>
      </c>
      <c r="C21" s="15" t="s">
        <v>13</v>
      </c>
      <c r="D21" s="17" t="s">
        <v>13</v>
      </c>
      <c r="E21" s="17" t="s">
        <v>13</v>
      </c>
      <c r="F21" s="17" t="s">
        <v>13</v>
      </c>
      <c r="G21" s="24" t="s">
        <v>13</v>
      </c>
      <c r="H21" s="17" t="s">
        <v>13</v>
      </c>
      <c r="I21" s="1"/>
    </row>
    <row r="22" spans="1:9" ht="14.25" customHeight="1" hidden="1">
      <c r="A22" s="16" t="s">
        <v>9</v>
      </c>
      <c r="B22" s="17" t="s">
        <v>13</v>
      </c>
      <c r="C22" s="15" t="s">
        <v>13</v>
      </c>
      <c r="D22" s="17" t="s">
        <v>13</v>
      </c>
      <c r="E22" s="17" t="s">
        <v>13</v>
      </c>
      <c r="F22" s="17" t="s">
        <v>13</v>
      </c>
      <c r="G22" s="24" t="s">
        <v>13</v>
      </c>
      <c r="H22" s="17" t="s">
        <v>13</v>
      </c>
      <c r="I22" s="1"/>
    </row>
    <row r="23" spans="1:9" ht="13.5" customHeight="1" hidden="1">
      <c r="A23" s="16" t="s">
        <v>11</v>
      </c>
      <c r="B23" s="17" t="s">
        <v>13</v>
      </c>
      <c r="C23" s="15" t="s">
        <v>13</v>
      </c>
      <c r="D23" s="17" t="s">
        <v>13</v>
      </c>
      <c r="E23" s="17" t="s">
        <v>13</v>
      </c>
      <c r="F23" s="17" t="s">
        <v>13</v>
      </c>
      <c r="G23" s="24" t="s">
        <v>13</v>
      </c>
      <c r="H23" s="17" t="s">
        <v>13</v>
      </c>
      <c r="I23" s="1"/>
    </row>
    <row r="24" spans="1:11" ht="14.25" hidden="1">
      <c r="A24" s="20" t="s">
        <v>12</v>
      </c>
      <c r="B24" s="8" t="s">
        <v>13</v>
      </c>
      <c r="C24" s="8" t="s">
        <v>13</v>
      </c>
      <c r="D24" s="19" t="s">
        <v>13</v>
      </c>
      <c r="E24" s="8" t="s">
        <v>13</v>
      </c>
      <c r="F24" s="8" t="s">
        <v>13</v>
      </c>
      <c r="G24" s="25" t="s">
        <v>13</v>
      </c>
      <c r="H24" s="19" t="s">
        <v>13</v>
      </c>
      <c r="I24" s="1"/>
      <c r="K24" s="21"/>
    </row>
    <row r="25" spans="1:9" ht="14.25" hidden="1">
      <c r="A25" s="54" t="s">
        <v>13</v>
      </c>
      <c r="B25" s="46"/>
      <c r="C25" s="46"/>
      <c r="D25" s="46"/>
      <c r="E25" s="46"/>
      <c r="F25" s="46"/>
      <c r="G25" s="46"/>
      <c r="H25" s="47"/>
      <c r="I25" s="1"/>
    </row>
    <row r="26" spans="1:9" ht="13.5" customHeight="1" hidden="1">
      <c r="A26" s="16" t="s">
        <v>7</v>
      </c>
      <c r="B26" s="17" t="s">
        <v>13</v>
      </c>
      <c r="C26" s="15" t="s">
        <v>13</v>
      </c>
      <c r="D26" s="17" t="s">
        <v>13</v>
      </c>
      <c r="E26" s="17" t="s">
        <v>13</v>
      </c>
      <c r="F26" s="17" t="s">
        <v>13</v>
      </c>
      <c r="G26" s="24" t="s">
        <v>13</v>
      </c>
      <c r="H26" s="17" t="s">
        <v>13</v>
      </c>
      <c r="I26" s="1"/>
    </row>
    <row r="27" spans="1:9" ht="14.25" customHeight="1" hidden="1">
      <c r="A27" s="16" t="s">
        <v>5</v>
      </c>
      <c r="B27" s="15" t="s">
        <v>13</v>
      </c>
      <c r="C27" s="15" t="s">
        <v>13</v>
      </c>
      <c r="D27" s="17" t="s">
        <v>13</v>
      </c>
      <c r="E27" s="17" t="s">
        <v>13</v>
      </c>
      <c r="F27" s="17" t="s">
        <v>13</v>
      </c>
      <c r="G27" s="24" t="s">
        <v>13</v>
      </c>
      <c r="H27" s="17" t="s">
        <v>13</v>
      </c>
      <c r="I27" s="1"/>
    </row>
    <row r="28" spans="1:9" ht="14.25" customHeight="1" hidden="1">
      <c r="A28" s="16" t="s">
        <v>6</v>
      </c>
      <c r="B28" s="15" t="s">
        <v>13</v>
      </c>
      <c r="C28" s="15" t="s">
        <v>27</v>
      </c>
      <c r="D28" s="17" t="s">
        <v>13</v>
      </c>
      <c r="E28" s="17" t="s">
        <v>13</v>
      </c>
      <c r="F28" s="17" t="s">
        <v>13</v>
      </c>
      <c r="G28" s="24" t="s">
        <v>13</v>
      </c>
      <c r="H28" s="17" t="s">
        <v>13</v>
      </c>
      <c r="I28" s="1"/>
    </row>
    <row r="29" spans="1:9" ht="15.75" customHeight="1" hidden="1">
      <c r="A29" s="16" t="s">
        <v>8</v>
      </c>
      <c r="B29" s="17" t="s">
        <v>13</v>
      </c>
      <c r="C29" s="15" t="s">
        <v>13</v>
      </c>
      <c r="D29" s="17" t="s">
        <v>13</v>
      </c>
      <c r="E29" s="17" t="s">
        <v>13</v>
      </c>
      <c r="F29" s="17" t="s">
        <v>27</v>
      </c>
      <c r="G29" s="24" t="s">
        <v>13</v>
      </c>
      <c r="H29" s="17" t="s">
        <v>13</v>
      </c>
      <c r="I29" s="1"/>
    </row>
    <row r="30" spans="1:9" ht="12.75" customHeight="1" hidden="1">
      <c r="A30" s="16" t="s">
        <v>10</v>
      </c>
      <c r="B30" s="15" t="s">
        <v>13</v>
      </c>
      <c r="C30" s="15" t="s">
        <v>13</v>
      </c>
      <c r="D30" s="17" t="s">
        <v>13</v>
      </c>
      <c r="E30" s="17" t="s">
        <v>13</v>
      </c>
      <c r="F30" s="17" t="s">
        <v>13</v>
      </c>
      <c r="G30" s="24" t="s">
        <v>13</v>
      </c>
      <c r="H30" s="17" t="s">
        <v>13</v>
      </c>
      <c r="I30" s="1"/>
    </row>
    <row r="31" spans="1:9" ht="14.25" customHeight="1" hidden="1">
      <c r="A31" s="16" t="s">
        <v>9</v>
      </c>
      <c r="B31" s="15" t="s">
        <v>13</v>
      </c>
      <c r="C31" s="15" t="s">
        <v>13</v>
      </c>
      <c r="D31" s="17" t="s">
        <v>13</v>
      </c>
      <c r="E31" s="17" t="s">
        <v>13</v>
      </c>
      <c r="F31" s="17" t="s">
        <v>13</v>
      </c>
      <c r="G31" s="24" t="s">
        <v>13</v>
      </c>
      <c r="H31" s="17" t="s">
        <v>13</v>
      </c>
      <c r="I31" s="1"/>
    </row>
    <row r="32" spans="1:9" ht="16.5" customHeight="1" hidden="1">
      <c r="A32" s="16" t="s">
        <v>11</v>
      </c>
      <c r="B32" s="17" t="s">
        <v>13</v>
      </c>
      <c r="C32" s="15" t="s">
        <v>13</v>
      </c>
      <c r="D32" s="17" t="s">
        <v>13</v>
      </c>
      <c r="E32" s="17" t="s">
        <v>13</v>
      </c>
      <c r="F32" s="17" t="s">
        <v>27</v>
      </c>
      <c r="G32" s="24" t="s">
        <v>13</v>
      </c>
      <c r="H32" s="17" t="s">
        <v>13</v>
      </c>
      <c r="I32" s="1"/>
    </row>
    <row r="33" spans="1:11" ht="13.5" customHeight="1" hidden="1">
      <c r="A33" s="20" t="s">
        <v>12</v>
      </c>
      <c r="B33" s="19">
        <f>SUM(B26:B32)</f>
        <v>0</v>
      </c>
      <c r="C33" s="8">
        <f>SUM(C26:C32)</f>
        <v>0</v>
      </c>
      <c r="D33" s="19" t="s">
        <v>13</v>
      </c>
      <c r="E33" s="8"/>
      <c r="F33" s="8"/>
      <c r="G33" s="8"/>
      <c r="H33" s="19" t="s">
        <v>13</v>
      </c>
      <c r="I33" s="1"/>
      <c r="K33" s="22"/>
    </row>
    <row r="34" spans="2:5" ht="14.25">
      <c r="B34" s="51" t="s">
        <v>13</v>
      </c>
      <c r="C34" s="51"/>
      <c r="D34" s="51"/>
      <c r="E34" s="51"/>
    </row>
    <row r="35" spans="1:8" ht="36">
      <c r="A35" s="14" t="s">
        <v>0</v>
      </c>
      <c r="B35" s="10" t="s">
        <v>20</v>
      </c>
      <c r="C35" s="11" t="s">
        <v>14</v>
      </c>
      <c r="D35" s="12" t="s">
        <v>21</v>
      </c>
      <c r="E35" s="12" t="s">
        <v>3</v>
      </c>
      <c r="F35" s="12" t="s">
        <v>23</v>
      </c>
      <c r="G35" s="12" t="s">
        <v>22</v>
      </c>
      <c r="H35" s="11" t="s">
        <v>26</v>
      </c>
    </row>
    <row r="36" spans="1:8" ht="14.25">
      <c r="A36" s="52" t="s">
        <v>31</v>
      </c>
      <c r="B36" s="46"/>
      <c r="C36" s="46"/>
      <c r="D36" s="46"/>
      <c r="E36" s="46"/>
      <c r="F36" s="46"/>
      <c r="G36" s="46"/>
      <c r="H36" s="47"/>
    </row>
    <row r="37" spans="1:8" ht="14.25">
      <c r="A37" s="16" t="s">
        <v>7</v>
      </c>
      <c r="B37" s="17">
        <v>1.2721</v>
      </c>
      <c r="C37" s="15">
        <v>386</v>
      </c>
      <c r="D37" s="17">
        <f>G37-F37</f>
        <v>-0.69455</v>
      </c>
      <c r="E37" s="17">
        <v>1.818</v>
      </c>
      <c r="F37" s="17">
        <v>1.6188</v>
      </c>
      <c r="G37" s="24">
        <v>0.92425</v>
      </c>
      <c r="H37" s="35">
        <f>B37*C37*D37*E37</f>
        <v>-620.02036127214</v>
      </c>
    </row>
    <row r="38" spans="1:8" ht="14.25">
      <c r="A38" s="16" t="s">
        <v>5</v>
      </c>
      <c r="B38" s="15">
        <v>0.5532</v>
      </c>
      <c r="C38" s="15">
        <v>1445</v>
      </c>
      <c r="D38" s="17">
        <f aca="true" t="shared" si="2" ref="D38:D43">G38-F38</f>
        <v>0.26325</v>
      </c>
      <c r="E38" s="17">
        <v>1.818</v>
      </c>
      <c r="F38" s="17">
        <v>0.661</v>
      </c>
      <c r="G38" s="24">
        <v>0.92425</v>
      </c>
      <c r="H38" s="35">
        <f aca="true" t="shared" si="3" ref="H38:H43">B38*C38*D38*E38</f>
        <v>382.571203599</v>
      </c>
    </row>
    <row r="39" spans="1:8" ht="14.25">
      <c r="A39" s="16" t="s">
        <v>6</v>
      </c>
      <c r="B39" s="17">
        <v>1.7226</v>
      </c>
      <c r="C39" s="15">
        <v>370</v>
      </c>
      <c r="D39" s="17">
        <f t="shared" si="2"/>
        <v>-0.60395</v>
      </c>
      <c r="E39" s="17">
        <v>1.818</v>
      </c>
      <c r="F39" s="17">
        <v>1.5282</v>
      </c>
      <c r="G39" s="24">
        <v>0.92425</v>
      </c>
      <c r="H39" s="35">
        <f t="shared" si="3"/>
        <v>-699.8114298582</v>
      </c>
    </row>
    <row r="40" spans="1:8" ht="14.25">
      <c r="A40" s="16" t="s">
        <v>8</v>
      </c>
      <c r="B40" s="15">
        <v>1.6266</v>
      </c>
      <c r="C40" s="15">
        <v>240</v>
      </c>
      <c r="D40" s="17">
        <f t="shared" si="2"/>
        <v>-1.06045</v>
      </c>
      <c r="E40" s="17">
        <v>1.818</v>
      </c>
      <c r="F40" s="17">
        <v>1.9847</v>
      </c>
      <c r="G40" s="24">
        <v>0.92425</v>
      </c>
      <c r="H40" s="35">
        <f t="shared" si="3"/>
        <v>-752.6205718704</v>
      </c>
    </row>
    <row r="41" spans="1:8" ht="14.25">
      <c r="A41" s="16" t="s">
        <v>10</v>
      </c>
      <c r="B41" s="17">
        <v>1.2932</v>
      </c>
      <c r="C41" s="15">
        <v>549</v>
      </c>
      <c r="D41" s="17">
        <f t="shared" si="2"/>
        <v>0.60265</v>
      </c>
      <c r="E41" s="17">
        <v>1.818</v>
      </c>
      <c r="F41" s="17">
        <v>0.3216</v>
      </c>
      <c r="G41" s="24">
        <v>0.92425</v>
      </c>
      <c r="H41" s="35">
        <f t="shared" si="3"/>
        <v>777.8521924923599</v>
      </c>
    </row>
    <row r="42" spans="1:8" ht="14.25">
      <c r="A42" s="16" t="s">
        <v>9</v>
      </c>
      <c r="B42" s="17">
        <v>0.8161</v>
      </c>
      <c r="C42" s="15">
        <v>654</v>
      </c>
      <c r="D42" s="17">
        <f t="shared" si="2"/>
        <v>0.01595000000000002</v>
      </c>
      <c r="E42" s="17">
        <v>1.818</v>
      </c>
      <c r="F42" s="17">
        <v>0.9083</v>
      </c>
      <c r="G42" s="24">
        <v>0.92425</v>
      </c>
      <c r="H42" s="35">
        <v>15.7</v>
      </c>
    </row>
    <row r="43" spans="1:8" ht="14.25">
      <c r="A43" s="16" t="s">
        <v>11</v>
      </c>
      <c r="B43" s="17">
        <v>1.2375</v>
      </c>
      <c r="C43" s="15">
        <v>346</v>
      </c>
      <c r="D43" s="17">
        <f t="shared" si="2"/>
        <v>-0.78155</v>
      </c>
      <c r="E43" s="17">
        <v>1.818</v>
      </c>
      <c r="F43" s="17">
        <v>1.7058</v>
      </c>
      <c r="G43" s="24">
        <v>0.92425</v>
      </c>
      <c r="H43" s="35">
        <f t="shared" si="3"/>
        <v>-608.3758313325</v>
      </c>
    </row>
    <row r="44" spans="1:8" ht="14.25">
      <c r="A44" s="18" t="s">
        <v>12</v>
      </c>
      <c r="B44" s="19">
        <f>SUM(B37:B43)</f>
        <v>8.5213</v>
      </c>
      <c r="C44" s="8">
        <f>SUM(C37:C43)</f>
        <v>3990</v>
      </c>
      <c r="D44" s="19" t="s">
        <v>13</v>
      </c>
      <c r="E44" s="8"/>
      <c r="F44" s="8"/>
      <c r="G44" s="25"/>
      <c r="H44" s="36">
        <v>1176.2</v>
      </c>
    </row>
    <row r="45" spans="2:5" ht="14.25">
      <c r="B45" s="51" t="s">
        <v>13</v>
      </c>
      <c r="C45" s="51"/>
      <c r="D45" s="51"/>
      <c r="E45" s="51"/>
    </row>
    <row r="46" spans="1:8" ht="36">
      <c r="A46" s="14" t="s">
        <v>0</v>
      </c>
      <c r="B46" s="10" t="s">
        <v>20</v>
      </c>
      <c r="C46" s="11" t="s">
        <v>14</v>
      </c>
      <c r="D46" s="12" t="s">
        <v>21</v>
      </c>
      <c r="E46" s="12" t="s">
        <v>3</v>
      </c>
      <c r="F46" s="12" t="s">
        <v>23</v>
      </c>
      <c r="G46" s="12" t="s">
        <v>22</v>
      </c>
      <c r="H46" s="11" t="s">
        <v>26</v>
      </c>
    </row>
    <row r="47" spans="1:8" ht="14.25">
      <c r="A47" s="52" t="s">
        <v>32</v>
      </c>
      <c r="B47" s="46"/>
      <c r="C47" s="46"/>
      <c r="D47" s="46"/>
      <c r="E47" s="46"/>
      <c r="F47" s="46"/>
      <c r="G47" s="46"/>
      <c r="H47" s="47"/>
    </row>
    <row r="48" spans="1:8" ht="14.25">
      <c r="A48" s="16" t="s">
        <v>7</v>
      </c>
      <c r="B48" s="17">
        <v>1.2721</v>
      </c>
      <c r="C48" s="15">
        <v>386</v>
      </c>
      <c r="D48" s="17">
        <f>G48-F48</f>
        <v>-0.6313000000000001</v>
      </c>
      <c r="E48" s="17">
        <v>1.8363</v>
      </c>
      <c r="F48" s="17">
        <v>1.6083</v>
      </c>
      <c r="G48" s="24">
        <v>0.977</v>
      </c>
      <c r="H48" s="35">
        <f>B48*C48*D48*E48</f>
        <v>-569.2302625294141</v>
      </c>
    </row>
    <row r="49" spans="1:8" ht="14.25">
      <c r="A49" s="16" t="s">
        <v>5</v>
      </c>
      <c r="B49" s="15">
        <v>0.5532</v>
      </c>
      <c r="C49" s="15">
        <v>1445</v>
      </c>
      <c r="D49" s="17">
        <f aca="true" t="shared" si="4" ref="D49:D54">G49-F49</f>
        <v>0.3036</v>
      </c>
      <c r="E49" s="17">
        <v>1.8363</v>
      </c>
      <c r="F49" s="17">
        <v>0.6734</v>
      </c>
      <c r="G49" s="24">
        <v>0.977</v>
      </c>
      <c r="H49" s="35">
        <f aca="true" t="shared" si="5" ref="H49:H54">B49*C49*D49*E49</f>
        <v>445.65154857432003</v>
      </c>
    </row>
    <row r="50" spans="1:8" ht="14.25">
      <c r="A50" s="16" t="s">
        <v>6</v>
      </c>
      <c r="B50" s="17">
        <v>1.7226</v>
      </c>
      <c r="C50" s="15">
        <v>370</v>
      </c>
      <c r="D50" s="17">
        <f t="shared" si="4"/>
        <v>-0.5434</v>
      </c>
      <c r="E50" s="17">
        <v>1.8363</v>
      </c>
      <c r="F50" s="17">
        <v>1.5204</v>
      </c>
      <c r="G50" s="24">
        <v>0.977</v>
      </c>
      <c r="H50" s="35">
        <f t="shared" si="5"/>
        <v>-635.98875258204</v>
      </c>
    </row>
    <row r="51" spans="1:8" ht="14.25">
      <c r="A51" s="16" t="s">
        <v>8</v>
      </c>
      <c r="B51" s="15">
        <v>1.6266</v>
      </c>
      <c r="C51" s="15">
        <v>240</v>
      </c>
      <c r="D51" s="17">
        <f t="shared" si="4"/>
        <v>-0.9948</v>
      </c>
      <c r="E51" s="17">
        <v>1.8363</v>
      </c>
      <c r="F51" s="17">
        <v>1.9718</v>
      </c>
      <c r="G51" s="24">
        <v>0.977</v>
      </c>
      <c r="H51" s="35">
        <f t="shared" si="5"/>
        <v>-713.1344560761601</v>
      </c>
    </row>
    <row r="52" spans="1:8" ht="14.25">
      <c r="A52" s="16" t="s">
        <v>10</v>
      </c>
      <c r="B52" s="17">
        <v>1.2932</v>
      </c>
      <c r="C52" s="15">
        <v>549</v>
      </c>
      <c r="D52" s="17">
        <f t="shared" si="4"/>
        <v>0.6507000000000001</v>
      </c>
      <c r="E52" s="17">
        <v>1.8363</v>
      </c>
      <c r="F52" s="17">
        <v>0.3263</v>
      </c>
      <c r="G52" s="24">
        <v>0.977</v>
      </c>
      <c r="H52" s="35">
        <v>662.3</v>
      </c>
    </row>
    <row r="53" spans="1:8" ht="14.25">
      <c r="A53" s="16" t="s">
        <v>9</v>
      </c>
      <c r="B53" s="17">
        <v>0.8161</v>
      </c>
      <c r="C53" s="15">
        <v>654</v>
      </c>
      <c r="D53" s="17">
        <f t="shared" si="4"/>
        <v>0.06940000000000002</v>
      </c>
      <c r="E53" s="17">
        <v>1.8363</v>
      </c>
      <c r="F53" s="17">
        <v>0.9076</v>
      </c>
      <c r="G53" s="24">
        <v>0.977</v>
      </c>
      <c r="H53" s="35">
        <v>68.2</v>
      </c>
    </row>
    <row r="54" spans="1:8" ht="14.25">
      <c r="A54" s="16" t="s">
        <v>11</v>
      </c>
      <c r="B54" s="17">
        <v>1.2375</v>
      </c>
      <c r="C54" s="15">
        <v>346</v>
      </c>
      <c r="D54" s="17">
        <f t="shared" si="4"/>
        <v>-0.7212</v>
      </c>
      <c r="E54" s="17">
        <v>1.8363</v>
      </c>
      <c r="F54" s="17">
        <v>1.6982</v>
      </c>
      <c r="G54" s="24">
        <v>0.977</v>
      </c>
      <c r="H54" s="35">
        <f t="shared" si="5"/>
        <v>-567.049091103</v>
      </c>
    </row>
    <row r="55" spans="1:8" ht="14.25">
      <c r="A55" s="18" t="s">
        <v>12</v>
      </c>
      <c r="B55" s="19">
        <f>SUM(B48:B54)</f>
        <v>8.5213</v>
      </c>
      <c r="C55" s="8">
        <f>SUM(C48:C54)</f>
        <v>3990</v>
      </c>
      <c r="D55" s="19" t="s">
        <v>13</v>
      </c>
      <c r="E55" s="8"/>
      <c r="F55" s="8"/>
      <c r="G55" s="25"/>
      <c r="H55" s="36">
        <v>1176.2</v>
      </c>
    </row>
  </sheetData>
  <sheetProtection/>
  <mergeCells count="12">
    <mergeCell ref="A47:H47"/>
    <mergeCell ref="A3:H3"/>
    <mergeCell ref="A4:H4"/>
    <mergeCell ref="A7:H7"/>
    <mergeCell ref="A16:H16"/>
    <mergeCell ref="A25:H25"/>
    <mergeCell ref="G1:H1"/>
    <mergeCell ref="F2:H2"/>
    <mergeCell ref="B5:E5"/>
    <mergeCell ref="B34:E34"/>
    <mergeCell ref="A36:H36"/>
    <mergeCell ref="B45:E4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2013-06-20T07:56:04Z</cp:lastPrinted>
  <dcterms:created xsi:type="dcterms:W3CDTF">2006-09-28T05:33:49Z</dcterms:created>
  <dcterms:modified xsi:type="dcterms:W3CDTF">2019-10-25T06:57:24Z</dcterms:modified>
  <cp:category/>
  <cp:version/>
  <cp:contentType/>
  <cp:contentStatus/>
</cp:coreProperties>
</file>