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601" firstSheet="1" activeTab="1"/>
  </bookViews>
  <sheets>
    <sheet name="дотация сбалансиров." sheetId="1" state="hidden" r:id="rId1"/>
    <sheet name="численность" sheetId="2" r:id="rId2"/>
    <sheet name="резерв" sheetId="3" state="hidden" r:id="rId3"/>
    <sheet name="межбюдж" sheetId="4" state="hidden" r:id="rId4"/>
    <sheet name="межбюдж (2)" sheetId="5" state="hidden" r:id="rId5"/>
    <sheet name="гарантии" sheetId="6" state="hidden" r:id="rId6"/>
  </sheets>
  <definedNames/>
  <calcPr fullCalcOnLoad="1"/>
</workbook>
</file>

<file path=xl/sharedStrings.xml><?xml version="1.0" encoding="utf-8"?>
<sst xmlns="http://schemas.openxmlformats.org/spreadsheetml/2006/main" count="182" uniqueCount="114">
  <si>
    <t>итого</t>
  </si>
  <si>
    <t>№ п/п</t>
  </si>
  <si>
    <t>Наименование поселений</t>
  </si>
  <si>
    <t xml:space="preserve"> </t>
  </si>
  <si>
    <t>тыс.рублей</t>
  </si>
  <si>
    <t>Вид долга</t>
  </si>
  <si>
    <t>На начало года</t>
  </si>
  <si>
    <t>На отчетную дату</t>
  </si>
  <si>
    <t>в том числе: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</si>
  <si>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</si>
  <si>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</si>
  <si>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</si>
  <si>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</si>
  <si>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</si>
  <si>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</si>
  <si>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</si>
  <si>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</si>
  <si>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</si>
  <si>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 xml:space="preserve">Кредитные соглашения и договоры </t>
  </si>
  <si>
    <t>4.3.</t>
  </si>
  <si>
    <t>5.1.</t>
  </si>
  <si>
    <t>5.2.</t>
  </si>
  <si>
    <t>5.3.</t>
  </si>
  <si>
    <t>Всего за отчетный период</t>
  </si>
  <si>
    <t>Бюджетные назначения</t>
  </si>
  <si>
    <t>Фактическое финансирование</t>
  </si>
  <si>
    <t>% финансирования</t>
  </si>
  <si>
    <t>на год</t>
  </si>
  <si>
    <t>на отчетный период</t>
  </si>
  <si>
    <t>к году</t>
  </si>
  <si>
    <t>к отчетному периоду</t>
  </si>
  <si>
    <t>гр.5/гр.3</t>
  </si>
  <si>
    <t>гр.5/гр.4</t>
  </si>
  <si>
    <t>Дата</t>
  </si>
  <si>
    <t>№ документа</t>
  </si>
  <si>
    <t>Наименование распорядителей, получателей бюджетных средств</t>
  </si>
  <si>
    <t>Наименование расходов</t>
  </si>
  <si>
    <t>Остаток средств на счетах на отчетную дату</t>
  </si>
  <si>
    <t>Кассовые расходы</t>
  </si>
  <si>
    <t xml:space="preserve"> Култаевское</t>
  </si>
  <si>
    <t xml:space="preserve"> Курашимское</t>
  </si>
  <si>
    <t xml:space="preserve"> Лобановское</t>
  </si>
  <si>
    <t>Лядовское</t>
  </si>
  <si>
    <t xml:space="preserve"> Мостовское</t>
  </si>
  <si>
    <t xml:space="preserve"> Мулянское</t>
  </si>
  <si>
    <t xml:space="preserve"> Нижнемуллинское</t>
  </si>
  <si>
    <t xml:space="preserve"> Пальниковское</t>
  </si>
  <si>
    <t xml:space="preserve"> Платошинское</t>
  </si>
  <si>
    <t xml:space="preserve"> Рождественское</t>
  </si>
  <si>
    <t xml:space="preserve"> Савинское</t>
  </si>
  <si>
    <t xml:space="preserve"> Соколовское</t>
  </si>
  <si>
    <t xml:space="preserve"> Усть-Качкинское</t>
  </si>
  <si>
    <t xml:space="preserve"> Фроловское</t>
  </si>
  <si>
    <t xml:space="preserve"> Хохловское</t>
  </si>
  <si>
    <t>Юговское</t>
  </si>
  <si>
    <t>Сылвенское</t>
  </si>
  <si>
    <t xml:space="preserve"> Юго-Камское</t>
  </si>
  <si>
    <t>Централизованные кредиты</t>
  </si>
  <si>
    <t>Договоры о предоставлении муниципальных гарантий</t>
  </si>
  <si>
    <t>И.В.Кофеева</t>
  </si>
  <si>
    <t>Гагаринское</t>
  </si>
  <si>
    <t>Корсаковское</t>
  </si>
  <si>
    <t xml:space="preserve">Марьинское </t>
  </si>
  <si>
    <t>Нечаевское</t>
  </si>
  <si>
    <t>Новомихайловское</t>
  </si>
  <si>
    <t>Парамоновское</t>
  </si>
  <si>
    <t>Спешневское</t>
  </si>
  <si>
    <t>Начальник финансового отдела</t>
  </si>
  <si>
    <t>Марьинское</t>
  </si>
  <si>
    <t>к отчету об исполнении районного</t>
  </si>
  <si>
    <t>Приложение 4</t>
  </si>
  <si>
    <t>1.</t>
  </si>
  <si>
    <t xml:space="preserve">                                                                                                     Сведения о численности муниципальных служащих</t>
  </si>
  <si>
    <t xml:space="preserve">Денежное содержание   фактически за  </t>
  </si>
  <si>
    <t>(чел.)</t>
  </si>
  <si>
    <t xml:space="preserve">                                                                                               на их содержание </t>
  </si>
  <si>
    <t xml:space="preserve">                             бюджета за   2011 г.</t>
  </si>
  <si>
    <t xml:space="preserve">Информация о финансировании   поселений  по состоянию  на  01 января 2012 года  Дотация на сбалансированность </t>
  </si>
  <si>
    <t>Работники органа местного самоуправления, муниципальные служащие и работники замещающие должности, не являющиеся должностями муниципальной службы</t>
  </si>
  <si>
    <t>Глава сельского поселения</t>
  </si>
  <si>
    <t xml:space="preserve">                                                                                        и работников муниципальных учреждений,фактических  затрат </t>
  </si>
  <si>
    <t>Соглашения и договоры, заключенные от имени  Корсаковского сельского поселения, о пролонгации и реструктуризации долговых обязательств района прошлых лет</t>
  </si>
  <si>
    <t>Договоры и соглашения о получении Корсаковским сельским поселением от бюджетов других уровней бюджетной системы Российской Федерации</t>
  </si>
  <si>
    <t xml:space="preserve">Муниципальные займы Корсаковского сельского поселения, осуществляемые путем выпуска ценных бумаг    </t>
  </si>
  <si>
    <t>к отчету об исполнении бюджета</t>
  </si>
  <si>
    <t xml:space="preserve">к отчету об исполнении бюджета  </t>
  </si>
  <si>
    <t xml:space="preserve">к отчету об исполнении бюджета </t>
  </si>
  <si>
    <t xml:space="preserve">                                               Приложение 2</t>
  </si>
  <si>
    <t>Приложение 3</t>
  </si>
  <si>
    <t>Гагаринского сельского поселения</t>
  </si>
  <si>
    <t xml:space="preserve">Гагаринского сельского поселения </t>
  </si>
  <si>
    <t>Е.А.Белоконь</t>
  </si>
  <si>
    <r>
      <t xml:space="preserve">Предусмотрено в бюджете поселения на  год- </t>
    </r>
    <r>
      <rPr>
        <b/>
        <sz val="11"/>
        <rFont val="Times New Roman Cyr"/>
        <family val="0"/>
      </rPr>
      <t xml:space="preserve"> 3,0</t>
    </r>
    <r>
      <rPr>
        <sz val="11"/>
        <rFont val="Times New Roman Cyr"/>
        <family val="1"/>
      </rPr>
      <t xml:space="preserve"> тыс.рублей</t>
    </r>
  </si>
  <si>
    <t>Выделено по распоряжению  (постановлению) главы Корсаковского района</t>
  </si>
  <si>
    <t>за 2015 г.</t>
  </si>
  <si>
    <t xml:space="preserve">Работники муниципального учреждения, оплата труда которых производится на основе Единой тарифной сетки по оплате труда работников бюджетной сферы  </t>
  </si>
  <si>
    <t>Информация об использовании средств резервного фонда  по состоянию на 01 января 2016 года</t>
  </si>
  <si>
    <t>бюджета за 2015г.</t>
  </si>
  <si>
    <t xml:space="preserve">Информация о финансировании  межбюджетных трансфертов бюджету Администрации Корсаковского района на 01 января 2016 года  </t>
  </si>
  <si>
    <t>Информация о состоянии муниципального долга Гагаринского сельского поселения по состоянию на 01 января 2016 года</t>
  </si>
  <si>
    <t xml:space="preserve">Информация о дотации бюджету Гагаринского сельского поселения на выравнивание бюджетной обеспеченности  на 01 апреля 2016 года  </t>
  </si>
  <si>
    <t>на 2016 год</t>
  </si>
  <si>
    <t>уточненный план на 2016 год</t>
  </si>
  <si>
    <t>к плану на 2016 г.</t>
  </si>
  <si>
    <t>к уточненному плану на 2016 г.</t>
  </si>
  <si>
    <t>бюджета за  1 квартал 2016 г.</t>
  </si>
  <si>
    <t xml:space="preserve">за  1 квартал 2016 года   </t>
  </si>
  <si>
    <t xml:space="preserve">                     Приложение 5</t>
  </si>
  <si>
    <t>Глава сельского поселения                                                                         П.В.Ульянкин</t>
  </si>
  <si>
    <t>бюджета за 2 квартал 2017 г.</t>
  </si>
  <si>
    <t xml:space="preserve"> за 2 квартал 2017 года по Администрации Гагаринского сельского поселения</t>
  </si>
  <si>
    <t>2  квартал 2017г. (тыс.руб.)</t>
  </si>
  <si>
    <t xml:space="preserve">Утверждено штатных единиц по должностям в штатном расписании на отчетную дату - на 01.07.2017 года  </t>
  </si>
  <si>
    <t>Среднесписочная численность за отчетный период – 01.07.2017г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</si>
</sst>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(* #,##0.0_);_(* \(#,##0.0\);_(* &quot;-&quot;??_);_(@_)"/>
    <numFmt numFmtId="193" formatCode="_-* #,##0.0_р_._-;\-* #,##0.0_р_._-;_-* &quot;-&quot;?_р_._-;_-@_-"/>
    <numFmt numFmtId="194" formatCode="#,##0.00_ ;\-#,##0.00\ "/>
    <numFmt numFmtId="195" formatCode="#,##0.000_ ;\-#,##0.000\ "/>
    <numFmt numFmtId="196" formatCode="#,##0_ ;\-#,##0\ "/>
    <numFmt numFmtId="197" formatCode="#,##0.000"/>
    <numFmt numFmtId="198" formatCode="_-* #,##0.000_р_._-;\-* #,##0.000_р_._-;_-* &quot;-&quot;???_р_._-;_-@_-"/>
    <numFmt numFmtId="199" formatCode="_-* #,##0.0000_р_._-;\-* #,##0.0000_р_._-;_-* &quot;-&quot;????_р_._-;_-@_-"/>
    <numFmt numFmtId="200" formatCode="#,##0.0_ ;\-#,##0.0\ "/>
    <numFmt numFmtId="201" formatCode="[$€-2]\ ###,000_);[Red]\([$€-2]\ ###,000\)"/>
    <numFmt numFmtId="202" formatCode="[$-FC19]d\ mmmm\ yyyy\ &quot;г.&quot;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/>
    </xf>
    <xf numFmtId="0" fontId="2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181" fontId="21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81" fontId="25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81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top"/>
    </xf>
    <xf numFmtId="16" fontId="22" fillId="0" borderId="10" xfId="0" applyNumberFormat="1" applyFont="1" applyBorder="1" applyAlignment="1">
      <alignment horizontal="center" vertical="top"/>
    </xf>
    <xf numFmtId="3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/>
    </xf>
    <xf numFmtId="191" fontId="32" fillId="0" borderId="10" xfId="0" applyNumberFormat="1" applyFont="1" applyBorder="1" applyAlignment="1">
      <alignment horizontal="center" vertical="top"/>
    </xf>
    <xf numFmtId="3" fontId="3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/>
    </xf>
    <xf numFmtId="191" fontId="22" fillId="0" borderId="1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3" fontId="3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2" fontId="25" fillId="0" borderId="10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 wrapText="1"/>
    </xf>
    <xf numFmtId="191" fontId="29" fillId="0" borderId="10" xfId="0" applyNumberFormat="1" applyFont="1" applyBorder="1" applyAlignment="1">
      <alignment horizontal="center"/>
    </xf>
    <xf numFmtId="197" fontId="29" fillId="0" borderId="13" xfId="0" applyNumberFormat="1" applyFont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9" fontId="25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24" borderId="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9" fillId="0" borderId="16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16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4" fontId="21" fillId="0" borderId="11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6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1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F2" sqref="F1:F16384"/>
    </sheetView>
  </sheetViews>
  <sheetFormatPr defaultColWidth="9.140625" defaultRowHeight="12.75"/>
  <cols>
    <col min="1" max="1" width="4.421875" style="26" customWidth="1"/>
    <col min="2" max="2" width="21.421875" style="26" customWidth="1"/>
    <col min="3" max="3" width="12.28125" style="27" customWidth="1"/>
    <col min="4" max="4" width="12.57421875" style="27" customWidth="1"/>
    <col min="5" max="5" width="13.57421875" style="27" customWidth="1"/>
    <col min="6" max="6" width="9.140625" style="27" customWidth="1"/>
    <col min="7" max="7" width="15.8515625" style="27" customWidth="1"/>
    <col min="8" max="16384" width="9.140625" style="26" customWidth="1"/>
  </cols>
  <sheetData>
    <row r="1" spans="6:7" ht="15.75">
      <c r="F1" s="102" t="s">
        <v>70</v>
      </c>
      <c r="G1" s="102"/>
    </row>
    <row r="2" spans="6:8" ht="15.75">
      <c r="F2" s="56" t="s">
        <v>69</v>
      </c>
      <c r="G2" s="57"/>
      <c r="H2" s="58"/>
    </row>
    <row r="3" spans="5:7" ht="16.5" thickBot="1">
      <c r="E3" s="59"/>
      <c r="F3" s="60" t="s">
        <v>76</v>
      </c>
      <c r="G3" s="61"/>
    </row>
    <row r="4" spans="1:256" s="37" customFormat="1" ht="48.75" customHeight="1">
      <c r="A4" s="103" t="s">
        <v>77</v>
      </c>
      <c r="B4" s="103"/>
      <c r="C4" s="103"/>
      <c r="D4" s="103"/>
      <c r="E4" s="103"/>
      <c r="F4" s="103"/>
      <c r="G4" s="103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7" ht="18.75" customHeight="1">
      <c r="A5" s="103"/>
      <c r="B5" s="103"/>
      <c r="C5" s="103"/>
      <c r="D5" s="103"/>
      <c r="E5" s="103"/>
      <c r="F5" s="103"/>
      <c r="G5" s="103"/>
    </row>
    <row r="6" spans="1:7" ht="30.75" customHeight="1">
      <c r="A6" s="38"/>
      <c r="B6" s="38"/>
      <c r="C6" s="38"/>
      <c r="D6" s="38"/>
      <c r="E6" s="38"/>
      <c r="F6" s="38"/>
      <c r="G6" s="62" t="s">
        <v>4</v>
      </c>
    </row>
    <row r="7" spans="1:7" ht="30.75" customHeight="1">
      <c r="A7" s="104" t="s">
        <v>1</v>
      </c>
      <c r="B7" s="107" t="s">
        <v>2</v>
      </c>
      <c r="C7" s="107" t="s">
        <v>24</v>
      </c>
      <c r="D7" s="107"/>
      <c r="E7" s="107" t="s">
        <v>25</v>
      </c>
      <c r="F7" s="109" t="s">
        <v>26</v>
      </c>
      <c r="G7" s="109"/>
    </row>
    <row r="8" spans="1:7" ht="15.75" customHeight="1">
      <c r="A8" s="105"/>
      <c r="B8" s="108"/>
      <c r="C8" s="107" t="s">
        <v>27</v>
      </c>
      <c r="D8" s="107" t="s">
        <v>28</v>
      </c>
      <c r="E8" s="107"/>
      <c r="F8" s="107" t="s">
        <v>29</v>
      </c>
      <c r="G8" s="107" t="s">
        <v>30</v>
      </c>
    </row>
    <row r="9" spans="1:7" ht="38.25" customHeight="1">
      <c r="A9" s="106"/>
      <c r="B9" s="108"/>
      <c r="C9" s="107"/>
      <c r="D9" s="107"/>
      <c r="E9" s="107"/>
      <c r="F9" s="107"/>
      <c r="G9" s="107"/>
    </row>
    <row r="10" spans="1:7" s="27" customFormat="1" ht="14.25" customHeight="1">
      <c r="A10" s="43"/>
      <c r="B10" s="42"/>
      <c r="C10" s="41"/>
      <c r="D10" s="41"/>
      <c r="E10" s="41"/>
      <c r="F10" s="63" t="s">
        <v>31</v>
      </c>
      <c r="G10" s="63" t="s">
        <v>32</v>
      </c>
    </row>
    <row r="11" spans="1:7" s="27" customFormat="1" ht="14.25" customHeight="1">
      <c r="A11" s="64">
        <v>1</v>
      </c>
      <c r="B11" s="65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</row>
    <row r="12" spans="1:7" ht="15.75">
      <c r="A12" s="48">
        <v>1</v>
      </c>
      <c r="B12" s="49" t="s">
        <v>60</v>
      </c>
      <c r="C12" s="23">
        <v>80</v>
      </c>
      <c r="D12" s="23">
        <v>80</v>
      </c>
      <c r="E12" s="23">
        <v>80</v>
      </c>
      <c r="F12" s="50">
        <f aca="true" t="shared" si="0" ref="F12:F28">E12/C12*100</f>
        <v>100</v>
      </c>
      <c r="G12" s="67">
        <f aca="true" t="shared" si="1" ref="G12:G28">E12/D12*100</f>
        <v>100</v>
      </c>
    </row>
    <row r="13" spans="1:7" ht="0.75" customHeight="1">
      <c r="A13" s="51">
        <v>2</v>
      </c>
      <c r="B13" s="49" t="s">
        <v>61</v>
      </c>
      <c r="C13" s="23">
        <v>0</v>
      </c>
      <c r="D13" s="23">
        <v>0</v>
      </c>
      <c r="E13" s="23">
        <v>0</v>
      </c>
      <c r="F13" s="50"/>
      <c r="G13" s="67"/>
    </row>
    <row r="14" spans="1:7" ht="15.75" hidden="1">
      <c r="A14" s="51">
        <v>3</v>
      </c>
      <c r="B14" s="49" t="s">
        <v>62</v>
      </c>
      <c r="C14" s="23">
        <v>0</v>
      </c>
      <c r="D14" s="23">
        <v>0</v>
      </c>
      <c r="E14" s="23">
        <v>0</v>
      </c>
      <c r="F14" s="50"/>
      <c r="G14" s="67"/>
    </row>
    <row r="15" spans="1:7" ht="15.75" hidden="1">
      <c r="A15" s="51">
        <v>4</v>
      </c>
      <c r="B15" s="49" t="s">
        <v>63</v>
      </c>
      <c r="C15" s="23">
        <v>0</v>
      </c>
      <c r="D15" s="23">
        <v>0</v>
      </c>
      <c r="E15" s="23">
        <v>0</v>
      </c>
      <c r="F15" s="50">
        <v>0</v>
      </c>
      <c r="G15" s="67"/>
    </row>
    <row r="16" spans="1:7" ht="15.75">
      <c r="A16" s="51">
        <v>5</v>
      </c>
      <c r="B16" s="49" t="s">
        <v>64</v>
      </c>
      <c r="C16" s="23">
        <v>60</v>
      </c>
      <c r="D16" s="23">
        <v>60</v>
      </c>
      <c r="E16" s="23">
        <v>60</v>
      </c>
      <c r="F16" s="50">
        <f t="shared" si="0"/>
        <v>100</v>
      </c>
      <c r="G16" s="67">
        <f t="shared" si="1"/>
        <v>100</v>
      </c>
    </row>
    <row r="17" spans="1:7" ht="0.75" customHeight="1">
      <c r="A17" s="51">
        <v>6</v>
      </c>
      <c r="B17" s="49" t="s">
        <v>65</v>
      </c>
      <c r="C17" s="23">
        <v>0</v>
      </c>
      <c r="D17" s="23">
        <v>0</v>
      </c>
      <c r="E17" s="23">
        <v>0</v>
      </c>
      <c r="F17" s="50"/>
      <c r="G17" s="67"/>
    </row>
    <row r="18" spans="1:7" ht="14.25" customHeight="1" hidden="1">
      <c r="A18" s="51">
        <v>7</v>
      </c>
      <c r="B18" s="49" t="s">
        <v>66</v>
      </c>
      <c r="C18" s="23">
        <v>0</v>
      </c>
      <c r="D18" s="23">
        <v>0</v>
      </c>
      <c r="E18" s="23">
        <v>0</v>
      </c>
      <c r="F18" s="50"/>
      <c r="G18" s="67">
        <v>0</v>
      </c>
    </row>
    <row r="19" spans="1:7" ht="15.75" hidden="1">
      <c r="A19" s="51">
        <v>8</v>
      </c>
      <c r="B19" s="49" t="s">
        <v>39</v>
      </c>
      <c r="C19" s="23">
        <v>314.1</v>
      </c>
      <c r="D19" s="23">
        <v>188.4</v>
      </c>
      <c r="E19" s="23">
        <v>188.4</v>
      </c>
      <c r="F19" s="50">
        <f t="shared" si="0"/>
        <v>59.980897803247366</v>
      </c>
      <c r="G19" s="67">
        <f t="shared" si="1"/>
        <v>100</v>
      </c>
    </row>
    <row r="20" spans="1:7" ht="15.75" hidden="1">
      <c r="A20" s="51">
        <v>9</v>
      </c>
      <c r="B20" s="49" t="s">
        <v>40</v>
      </c>
      <c r="C20" s="23">
        <v>2679.4</v>
      </c>
      <c r="D20" s="23">
        <v>1607.6</v>
      </c>
      <c r="E20" s="23">
        <v>1607.6</v>
      </c>
      <c r="F20" s="50">
        <f t="shared" si="0"/>
        <v>59.99850712846159</v>
      </c>
      <c r="G20" s="67">
        <f t="shared" si="1"/>
        <v>100</v>
      </c>
    </row>
    <row r="21" spans="1:7" ht="15.75" hidden="1">
      <c r="A21" s="51">
        <v>10</v>
      </c>
      <c r="B21" s="49" t="s">
        <v>41</v>
      </c>
      <c r="C21" s="23">
        <v>1247.8</v>
      </c>
      <c r="D21" s="23">
        <v>748.6</v>
      </c>
      <c r="E21" s="23">
        <v>748.6</v>
      </c>
      <c r="F21" s="50">
        <f t="shared" si="0"/>
        <v>59.99358871614041</v>
      </c>
      <c r="G21" s="67">
        <f t="shared" si="1"/>
        <v>100</v>
      </c>
    </row>
    <row r="22" spans="1:7" ht="15.75" hidden="1">
      <c r="A22" s="51">
        <v>11</v>
      </c>
      <c r="B22" s="49" t="s">
        <v>42</v>
      </c>
      <c r="C22" s="23">
        <v>870.5</v>
      </c>
      <c r="D22" s="23">
        <v>522.4</v>
      </c>
      <c r="E22" s="23">
        <v>522.4</v>
      </c>
      <c r="F22" s="50">
        <f t="shared" si="0"/>
        <v>60.01148765077542</v>
      </c>
      <c r="G22" s="67">
        <f t="shared" si="1"/>
        <v>100</v>
      </c>
    </row>
    <row r="23" spans="1:7" ht="15.75" hidden="1">
      <c r="A23" s="51">
        <v>12</v>
      </c>
      <c r="B23" s="49" t="s">
        <v>43</v>
      </c>
      <c r="C23" s="23">
        <v>1403.5</v>
      </c>
      <c r="D23" s="23">
        <v>842.2</v>
      </c>
      <c r="E23" s="23">
        <v>842.2</v>
      </c>
      <c r="F23" s="50">
        <f t="shared" si="0"/>
        <v>60.00712504453153</v>
      </c>
      <c r="G23" s="67">
        <f t="shared" si="1"/>
        <v>100</v>
      </c>
    </row>
    <row r="24" spans="1:7" ht="15.75" hidden="1">
      <c r="A24" s="51">
        <v>13</v>
      </c>
      <c r="B24" s="49" t="s">
        <v>44</v>
      </c>
      <c r="C24" s="23">
        <v>1267.7</v>
      </c>
      <c r="D24" s="23">
        <v>760.6</v>
      </c>
      <c r="E24" s="23">
        <v>760.6</v>
      </c>
      <c r="F24" s="50">
        <f t="shared" si="0"/>
        <v>59.99842233967026</v>
      </c>
      <c r="G24" s="67">
        <f t="shared" si="1"/>
        <v>100</v>
      </c>
    </row>
    <row r="25" spans="1:7" ht="15.75" hidden="1">
      <c r="A25" s="51">
        <v>14</v>
      </c>
      <c r="B25" s="49" t="s">
        <v>45</v>
      </c>
      <c r="C25" s="23">
        <v>2348.7</v>
      </c>
      <c r="D25" s="23">
        <v>1409.2</v>
      </c>
      <c r="E25" s="23">
        <v>1409.2</v>
      </c>
      <c r="F25" s="50">
        <f t="shared" si="0"/>
        <v>59.99914846510836</v>
      </c>
      <c r="G25" s="67">
        <f t="shared" si="1"/>
        <v>100</v>
      </c>
    </row>
    <row r="26" spans="1:7" ht="15.75" hidden="1">
      <c r="A26" s="51">
        <v>15</v>
      </c>
      <c r="B26" s="49" t="s">
        <v>46</v>
      </c>
      <c r="C26" s="23">
        <v>1277.8</v>
      </c>
      <c r="D26" s="23">
        <v>1277.8</v>
      </c>
      <c r="E26" s="23">
        <v>1277.8</v>
      </c>
      <c r="F26" s="50">
        <f t="shared" si="0"/>
        <v>100</v>
      </c>
      <c r="G26" s="67">
        <f t="shared" si="1"/>
        <v>100</v>
      </c>
    </row>
    <row r="27" spans="1:7" ht="15.75" hidden="1">
      <c r="A27" s="51">
        <v>16</v>
      </c>
      <c r="B27" s="49" t="s">
        <v>47</v>
      </c>
      <c r="C27" s="23">
        <v>1746.5</v>
      </c>
      <c r="D27" s="23">
        <v>1048</v>
      </c>
      <c r="E27" s="23">
        <v>1048</v>
      </c>
      <c r="F27" s="50">
        <f t="shared" si="0"/>
        <v>60.00572573718866</v>
      </c>
      <c r="G27" s="67">
        <f t="shared" si="1"/>
        <v>100</v>
      </c>
    </row>
    <row r="28" spans="1:7" ht="15.75" hidden="1">
      <c r="A28" s="51">
        <v>17</v>
      </c>
      <c r="B28" s="49" t="s">
        <v>48</v>
      </c>
      <c r="C28" s="23">
        <f>2705.7+160</f>
        <v>2865.7</v>
      </c>
      <c r="D28" s="23">
        <v>1783.4</v>
      </c>
      <c r="E28" s="23">
        <v>1783.4</v>
      </c>
      <c r="F28" s="50">
        <f t="shared" si="0"/>
        <v>62.23261332309733</v>
      </c>
      <c r="G28" s="67">
        <f t="shared" si="1"/>
        <v>100</v>
      </c>
    </row>
    <row r="29" spans="1:7" ht="15.75" hidden="1">
      <c r="A29" s="51">
        <v>18</v>
      </c>
      <c r="B29" s="49" t="s">
        <v>49</v>
      </c>
      <c r="C29" s="23"/>
      <c r="D29" s="23"/>
      <c r="E29" s="23"/>
      <c r="F29" s="50"/>
      <c r="G29" s="67"/>
    </row>
    <row r="30" spans="1:7" ht="15.75" hidden="1">
      <c r="A30" s="51">
        <v>19</v>
      </c>
      <c r="B30" s="52" t="s">
        <v>55</v>
      </c>
      <c r="C30" s="23"/>
      <c r="D30" s="23"/>
      <c r="E30" s="23"/>
      <c r="F30" s="50"/>
      <c r="G30" s="67"/>
    </row>
    <row r="31" spans="1:7" ht="15.75" hidden="1">
      <c r="A31" s="51">
        <v>20</v>
      </c>
      <c r="B31" s="49" t="s">
        <v>50</v>
      </c>
      <c r="C31" s="23"/>
      <c r="D31" s="23"/>
      <c r="E31" s="23"/>
      <c r="F31" s="50"/>
      <c r="G31" s="67"/>
    </row>
    <row r="32" spans="1:7" ht="15.75" hidden="1">
      <c r="A32" s="51">
        <v>21</v>
      </c>
      <c r="B32" s="49" t="s">
        <v>51</v>
      </c>
      <c r="C32" s="23"/>
      <c r="D32" s="23"/>
      <c r="E32" s="23"/>
      <c r="F32" s="50"/>
      <c r="G32" s="67"/>
    </row>
    <row r="33" spans="1:7" ht="15.75" hidden="1">
      <c r="A33" s="51">
        <v>22</v>
      </c>
      <c r="B33" s="49" t="s">
        <v>52</v>
      </c>
      <c r="C33" s="23">
        <v>633.9</v>
      </c>
      <c r="D33" s="23">
        <v>380.4</v>
      </c>
      <c r="E33" s="23">
        <v>380.4</v>
      </c>
      <c r="F33" s="50">
        <f>E33/C33*100</f>
        <v>60.00946521533365</v>
      </c>
      <c r="G33" s="67">
        <f>E33/D33*100</f>
        <v>100</v>
      </c>
    </row>
    <row r="34" spans="1:7" ht="15.75" hidden="1">
      <c r="A34" s="51">
        <v>23</v>
      </c>
      <c r="B34" s="49" t="s">
        <v>53</v>
      </c>
      <c r="C34" s="23">
        <v>341.5</v>
      </c>
      <c r="D34" s="23">
        <v>205</v>
      </c>
      <c r="E34" s="23">
        <v>205</v>
      </c>
      <c r="F34" s="50">
        <f>E34/C34*100</f>
        <v>60.02928257686676</v>
      </c>
      <c r="G34" s="67">
        <f>E34/D34*100</f>
        <v>100</v>
      </c>
    </row>
    <row r="35" spans="1:7" ht="15.75" hidden="1">
      <c r="A35" s="51">
        <v>24</v>
      </c>
      <c r="B35" s="52" t="s">
        <v>54</v>
      </c>
      <c r="C35" s="23">
        <v>2204</v>
      </c>
      <c r="D35" s="23">
        <v>1322.4</v>
      </c>
      <c r="E35" s="23">
        <v>1322.4</v>
      </c>
      <c r="F35" s="50">
        <f>E35/C35*100</f>
        <v>60.00000000000001</v>
      </c>
      <c r="G35" s="67">
        <f>E35/D35*100</f>
        <v>100</v>
      </c>
    </row>
    <row r="36" spans="1:7" ht="15.75" hidden="1">
      <c r="A36" s="51">
        <v>25</v>
      </c>
      <c r="B36" s="52" t="s">
        <v>56</v>
      </c>
      <c r="C36" s="23">
        <v>159.2</v>
      </c>
      <c r="D36" s="23">
        <v>95.6</v>
      </c>
      <c r="E36" s="23">
        <v>95.6</v>
      </c>
      <c r="F36" s="50">
        <f>E36/C36*100</f>
        <v>60.050251256281406</v>
      </c>
      <c r="G36" s="67">
        <f>E36/D36*100</f>
        <v>100</v>
      </c>
    </row>
    <row r="37" spans="1:7" ht="15.75">
      <c r="A37" s="51"/>
      <c r="B37" s="53" t="s">
        <v>0</v>
      </c>
      <c r="C37" s="54">
        <f>SUM(C12:C18)</f>
        <v>140</v>
      </c>
      <c r="D37" s="54">
        <f>SUM(D12:D18)</f>
        <v>140</v>
      </c>
      <c r="E37" s="54">
        <f>SUM(E12:E18)</f>
        <v>140</v>
      </c>
      <c r="F37" s="55">
        <f>E37/C37*100</f>
        <v>100</v>
      </c>
      <c r="G37" s="96">
        <f>E37/D37*100</f>
        <v>100</v>
      </c>
    </row>
    <row r="38" spans="1:6" ht="15.75">
      <c r="A38" s="68"/>
      <c r="B38" s="69"/>
      <c r="F38" s="70"/>
    </row>
    <row r="39" spans="1:6" ht="15.75">
      <c r="A39" s="68"/>
      <c r="B39" s="69"/>
      <c r="F39" s="70"/>
    </row>
    <row r="41" spans="1:7" ht="33" customHeight="1">
      <c r="A41" s="110" t="s">
        <v>67</v>
      </c>
      <c r="B41" s="110"/>
      <c r="C41" s="110"/>
      <c r="D41" s="110"/>
      <c r="E41" s="40"/>
      <c r="F41" s="110" t="s">
        <v>59</v>
      </c>
      <c r="G41" s="111"/>
    </row>
  </sheetData>
  <sheetProtection/>
  <mergeCells count="13">
    <mergeCell ref="A41:D41"/>
    <mergeCell ref="F41:G41"/>
    <mergeCell ref="G8:G9"/>
    <mergeCell ref="F1:G1"/>
    <mergeCell ref="A4:G5"/>
    <mergeCell ref="A7:A9"/>
    <mergeCell ref="B7:B9"/>
    <mergeCell ref="C7:D7"/>
    <mergeCell ref="E7:E9"/>
    <mergeCell ref="F7:G7"/>
    <mergeCell ref="C8:C9"/>
    <mergeCell ref="D8:D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A19" sqref="A19:G20"/>
    </sheetView>
  </sheetViews>
  <sheetFormatPr defaultColWidth="9.140625" defaultRowHeight="12.75"/>
  <cols>
    <col min="1" max="1" width="3.28125" style="26" customWidth="1"/>
    <col min="2" max="2" width="34.8515625" style="26" customWidth="1"/>
    <col min="3" max="3" width="22.00390625" style="27" customWidth="1"/>
    <col min="4" max="4" width="20.140625" style="26" customWidth="1"/>
    <col min="5" max="5" width="16.0039062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4:7" ht="15.75">
      <c r="D1" s="119" t="s">
        <v>87</v>
      </c>
      <c r="E1" s="119"/>
      <c r="F1" s="102"/>
      <c r="G1" s="102"/>
    </row>
    <row r="2" spans="4:7" ht="15.75">
      <c r="D2" s="120" t="s">
        <v>86</v>
      </c>
      <c r="E2" s="120"/>
      <c r="F2" s="28"/>
      <c r="G2" s="29"/>
    </row>
    <row r="3" spans="4:7" ht="15.75">
      <c r="D3" s="120" t="s">
        <v>89</v>
      </c>
      <c r="E3" s="120"/>
      <c r="F3" s="28"/>
      <c r="G3" s="29"/>
    </row>
    <row r="4" spans="4:8" ht="15.75">
      <c r="D4" s="121" t="s">
        <v>109</v>
      </c>
      <c r="E4" s="121"/>
      <c r="F4" s="30"/>
      <c r="G4" s="30"/>
      <c r="H4" s="30"/>
    </row>
    <row r="5" spans="6:8" ht="15.75">
      <c r="F5" s="30"/>
      <c r="G5" s="30"/>
      <c r="H5" s="30"/>
    </row>
    <row r="6" spans="6:8" ht="15.75">
      <c r="F6" s="30"/>
      <c r="G6" s="30"/>
      <c r="H6" s="30"/>
    </row>
    <row r="7" spans="2:8" ht="15.75">
      <c r="B7" s="31" t="s">
        <v>72</v>
      </c>
      <c r="C7" s="32"/>
      <c r="D7" s="32"/>
      <c r="E7" s="32"/>
      <c r="F7" s="30"/>
      <c r="G7" s="30"/>
      <c r="H7" s="30"/>
    </row>
    <row r="8" spans="2:8" ht="15.75">
      <c r="B8" s="31" t="s">
        <v>80</v>
      </c>
      <c r="C8" s="32"/>
      <c r="D8" s="32"/>
      <c r="E8" s="32"/>
      <c r="F8" s="30"/>
      <c r="G8" s="30"/>
      <c r="H8" s="30"/>
    </row>
    <row r="9" spans="2:8" ht="15.75">
      <c r="B9" s="31" t="s">
        <v>75</v>
      </c>
      <c r="C9" s="32"/>
      <c r="D9" s="32"/>
      <c r="E9" s="32"/>
      <c r="F9" s="30"/>
      <c r="G9" s="30"/>
      <c r="H9" s="30"/>
    </row>
    <row r="10" spans="2:8" ht="15.75">
      <c r="B10" s="32"/>
      <c r="C10" s="32" t="s">
        <v>110</v>
      </c>
      <c r="D10" s="32"/>
      <c r="E10" s="32"/>
      <c r="F10" s="30"/>
      <c r="G10" s="30"/>
      <c r="H10" s="30"/>
    </row>
    <row r="11" spans="6:8" ht="16.5" thickBot="1">
      <c r="F11" s="30"/>
      <c r="G11" s="30"/>
      <c r="H11" s="30"/>
    </row>
    <row r="12" spans="2:8" ht="58.5" customHeight="1">
      <c r="B12" s="115"/>
      <c r="C12" s="33" t="s">
        <v>73</v>
      </c>
      <c r="D12" s="117" t="s">
        <v>112</v>
      </c>
      <c r="E12" s="33" t="s">
        <v>113</v>
      </c>
      <c r="F12" s="30"/>
      <c r="G12" s="30"/>
      <c r="H12" s="30"/>
    </row>
    <row r="13" spans="2:8" ht="27" thickBot="1">
      <c r="B13" s="116"/>
      <c r="C13" s="34" t="s">
        <v>111</v>
      </c>
      <c r="D13" s="118"/>
      <c r="E13" s="34" t="s">
        <v>74</v>
      </c>
      <c r="F13" s="30"/>
      <c r="G13" s="30"/>
      <c r="H13" s="30"/>
    </row>
    <row r="14" spans="2:8" ht="74.25" customHeight="1" thickBot="1">
      <c r="B14" s="35" t="s">
        <v>78</v>
      </c>
      <c r="C14" s="36">
        <v>287.3</v>
      </c>
      <c r="D14" s="36">
        <v>3</v>
      </c>
      <c r="E14" s="36">
        <v>3</v>
      </c>
      <c r="F14" s="30"/>
      <c r="G14" s="30"/>
      <c r="H14" s="30"/>
    </row>
    <row r="15" spans="2:8" ht="63" customHeight="1" thickBot="1">
      <c r="B15" s="35" t="s">
        <v>95</v>
      </c>
      <c r="C15" s="97">
        <v>16.7</v>
      </c>
      <c r="D15" s="36">
        <v>0.5</v>
      </c>
      <c r="E15" s="36">
        <v>0.5</v>
      </c>
      <c r="F15" s="30"/>
      <c r="G15" s="30"/>
      <c r="H15" s="30"/>
    </row>
    <row r="16" spans="6:8" ht="15.75">
      <c r="F16" s="30"/>
      <c r="G16" s="30"/>
      <c r="H16" s="30"/>
    </row>
    <row r="17" spans="6:8" ht="15.75">
      <c r="F17" s="30"/>
      <c r="G17" s="30"/>
      <c r="H17" s="30"/>
    </row>
    <row r="18" spans="6:8" ht="16.5" thickBot="1">
      <c r="F18" s="30"/>
      <c r="G18" s="30"/>
      <c r="H18" s="30"/>
    </row>
    <row r="19" spans="1:256" s="37" customFormat="1" ht="28.5" customHeight="1">
      <c r="A19" s="103"/>
      <c r="B19" s="103"/>
      <c r="C19" s="103"/>
      <c r="D19" s="103"/>
      <c r="E19" s="103"/>
      <c r="F19" s="103"/>
      <c r="G19" s="103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7" ht="18.75" customHeight="1">
      <c r="A20" s="103"/>
      <c r="B20" s="103"/>
      <c r="C20" s="103"/>
      <c r="D20" s="103"/>
      <c r="E20" s="103"/>
      <c r="F20" s="103"/>
      <c r="G20" s="103"/>
    </row>
    <row r="21" spans="1:7" ht="39" customHeight="1">
      <c r="A21" s="38"/>
      <c r="B21" s="38"/>
      <c r="C21" s="38"/>
      <c r="D21" s="38"/>
      <c r="E21" s="38"/>
      <c r="F21" s="38"/>
      <c r="G21" s="39"/>
    </row>
    <row r="22" spans="1:7" ht="15.75">
      <c r="A22" s="112" t="s">
        <v>108</v>
      </c>
      <c r="B22" s="112"/>
      <c r="C22" s="112"/>
      <c r="D22" s="112"/>
      <c r="E22" s="113"/>
      <c r="F22" s="110"/>
      <c r="G22" s="114"/>
    </row>
  </sheetData>
  <sheetProtection/>
  <mergeCells count="10">
    <mergeCell ref="A22:E22"/>
    <mergeCell ref="F22:G22"/>
    <mergeCell ref="F1:G1"/>
    <mergeCell ref="A19:G20"/>
    <mergeCell ref="B12:B13"/>
    <mergeCell ref="D12:D13"/>
    <mergeCell ref="D1:E1"/>
    <mergeCell ref="D2:E2"/>
    <mergeCell ref="D3:E3"/>
    <mergeCell ref="D4:E4"/>
  </mergeCells>
  <printOptions/>
  <pageMargins left="0.3937007874015748" right="0.1968503937007874" top="0.3937007874015748" bottom="0.1968503937007874" header="0.7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8515625" style="1" customWidth="1"/>
    <col min="2" max="2" width="26.7109375" style="1" customWidth="1"/>
    <col min="3" max="3" width="24.7109375" style="1" customWidth="1"/>
    <col min="4" max="4" width="31.28125" style="1" customWidth="1"/>
    <col min="5" max="5" width="15.8515625" style="1" customWidth="1"/>
    <col min="6" max="6" width="11.421875" style="1" customWidth="1"/>
    <col min="7" max="16384" width="9.140625" style="1" customWidth="1"/>
  </cols>
  <sheetData>
    <row r="1" spans="5:6" ht="15">
      <c r="E1" s="102" t="s">
        <v>88</v>
      </c>
      <c r="F1" s="102"/>
    </row>
    <row r="2" spans="5:6" ht="15">
      <c r="E2" s="28" t="s">
        <v>84</v>
      </c>
      <c r="F2" s="28"/>
    </row>
    <row r="3" spans="4:6" ht="18" customHeight="1">
      <c r="D3" s="3"/>
      <c r="E3" s="4" t="s">
        <v>89</v>
      </c>
      <c r="F3" s="4"/>
    </row>
    <row r="4" spans="5:6" ht="15">
      <c r="E4" s="4" t="s">
        <v>94</v>
      </c>
      <c r="F4" s="4"/>
    </row>
    <row r="5" spans="1:8" ht="19.5" customHeight="1">
      <c r="A5" s="122" t="s">
        <v>96</v>
      </c>
      <c r="B5" s="123"/>
      <c r="C5" s="123"/>
      <c r="D5" s="123"/>
      <c r="E5" s="123"/>
      <c r="F5" s="123"/>
      <c r="G5" s="5"/>
      <c r="H5" s="5"/>
    </row>
    <row r="6" spans="1:8" ht="11.25" customHeight="1">
      <c r="A6" s="6"/>
      <c r="B6" s="5"/>
      <c r="C6" s="5"/>
      <c r="D6" s="5"/>
      <c r="E6" s="5"/>
      <c r="F6" s="5"/>
      <c r="G6" s="5"/>
      <c r="H6" s="5"/>
    </row>
    <row r="7" spans="1:8" ht="15">
      <c r="A7" s="124" t="s">
        <v>92</v>
      </c>
      <c r="B7" s="124"/>
      <c r="C7" s="124"/>
      <c r="D7" s="124"/>
      <c r="E7" s="124"/>
      <c r="F7" s="124"/>
      <c r="G7" s="5"/>
      <c r="H7" s="5"/>
    </row>
    <row r="8" spans="1:8" ht="15">
      <c r="A8" s="6"/>
      <c r="B8" s="5"/>
      <c r="C8" s="5"/>
      <c r="D8" s="5"/>
      <c r="E8" s="5"/>
      <c r="F8" s="7" t="s">
        <v>4</v>
      </c>
      <c r="G8" s="5"/>
      <c r="H8" s="5"/>
    </row>
    <row r="9" spans="1:6" ht="31.5" customHeight="1">
      <c r="A9" s="125" t="s">
        <v>33</v>
      </c>
      <c r="B9" s="126" t="s">
        <v>34</v>
      </c>
      <c r="C9" s="126" t="s">
        <v>35</v>
      </c>
      <c r="D9" s="126" t="s">
        <v>36</v>
      </c>
      <c r="E9" s="126" t="s">
        <v>93</v>
      </c>
      <c r="F9" s="126" t="s">
        <v>38</v>
      </c>
    </row>
    <row r="10" spans="1:6" ht="61.5" customHeight="1">
      <c r="A10" s="125"/>
      <c r="B10" s="126"/>
      <c r="C10" s="126"/>
      <c r="D10" s="126"/>
      <c r="E10" s="126"/>
      <c r="F10" s="126"/>
    </row>
    <row r="11" spans="1:6" s="10" customFormat="1" ht="13.5" customHeight="1">
      <c r="A11" s="8">
        <v>1</v>
      </c>
      <c r="B11" s="8">
        <v>2</v>
      </c>
      <c r="C11" s="9">
        <v>3</v>
      </c>
      <c r="D11" s="9">
        <v>4</v>
      </c>
      <c r="E11" s="9">
        <v>5</v>
      </c>
      <c r="F11" s="9">
        <v>6</v>
      </c>
    </row>
    <row r="12" spans="1:6" s="10" customFormat="1" ht="12.75" hidden="1">
      <c r="A12" s="9"/>
      <c r="B12" s="9"/>
      <c r="C12" s="9"/>
      <c r="D12" s="11"/>
      <c r="E12" s="9"/>
      <c r="F12" s="11"/>
    </row>
    <row r="13" spans="1:6" ht="43.5" customHeight="1">
      <c r="A13" s="128"/>
      <c r="B13" s="130"/>
      <c r="C13" s="132"/>
      <c r="D13" s="13"/>
      <c r="E13" s="12"/>
      <c r="F13" s="14"/>
    </row>
    <row r="14" spans="1:6" ht="0.75" customHeight="1" hidden="1">
      <c r="A14" s="129"/>
      <c r="B14" s="131"/>
      <c r="C14" s="129"/>
      <c r="D14" s="15"/>
      <c r="E14" s="16"/>
      <c r="F14" s="15"/>
    </row>
    <row r="15" spans="1:6" ht="15" hidden="1">
      <c r="A15" s="128"/>
      <c r="B15" s="132"/>
      <c r="C15" s="135"/>
      <c r="D15" s="137"/>
      <c r="E15" s="135"/>
      <c r="F15" s="135"/>
    </row>
    <row r="16" spans="1:6" ht="46.5" customHeight="1" hidden="1">
      <c r="A16" s="136"/>
      <c r="B16" s="129"/>
      <c r="C16" s="136"/>
      <c r="D16" s="138"/>
      <c r="E16" s="136"/>
      <c r="F16" s="136"/>
    </row>
    <row r="17" spans="1:6" ht="42.75" customHeight="1">
      <c r="A17" s="128"/>
      <c r="B17" s="130"/>
      <c r="C17" s="132"/>
      <c r="D17" s="13"/>
      <c r="E17" s="12"/>
      <c r="F17" s="14"/>
    </row>
    <row r="18" spans="1:6" ht="0.75" customHeight="1" hidden="1">
      <c r="A18" s="129"/>
      <c r="B18" s="131"/>
      <c r="C18" s="129"/>
      <c r="D18" s="19"/>
      <c r="E18" s="12"/>
      <c r="F18" s="12"/>
    </row>
    <row r="19" spans="1:6" ht="15" hidden="1">
      <c r="A19" s="17"/>
      <c r="B19" s="18"/>
      <c r="C19" s="12"/>
      <c r="D19" s="19"/>
      <c r="E19" s="12"/>
      <c r="F19" s="12"/>
    </row>
    <row r="20" spans="1:6" ht="14.25" customHeight="1" hidden="1">
      <c r="A20" s="17"/>
      <c r="B20" s="18"/>
      <c r="C20" s="12"/>
      <c r="D20" s="19"/>
      <c r="E20" s="12"/>
      <c r="F20" s="12"/>
    </row>
    <row r="21" spans="1:6" ht="15" hidden="1">
      <c r="A21" s="17"/>
      <c r="B21" s="18"/>
      <c r="C21" s="12"/>
      <c r="D21" s="20"/>
      <c r="E21" s="12"/>
      <c r="F21" s="12"/>
    </row>
    <row r="22" spans="1:6" ht="15" hidden="1">
      <c r="A22" s="17"/>
      <c r="B22" s="18"/>
      <c r="C22" s="12"/>
      <c r="D22" s="20"/>
      <c r="E22" s="12"/>
      <c r="F22" s="12"/>
    </row>
    <row r="23" spans="1:6" ht="15" hidden="1">
      <c r="A23" s="17"/>
      <c r="B23" s="18"/>
      <c r="C23" s="12"/>
      <c r="D23" s="20"/>
      <c r="E23" s="12"/>
      <c r="F23" s="12"/>
    </row>
    <row r="24" spans="1:6" ht="14.25" customHeight="1" hidden="1">
      <c r="A24" s="17"/>
      <c r="B24" s="21"/>
      <c r="C24" s="12"/>
      <c r="D24" s="20"/>
      <c r="E24" s="21"/>
      <c r="F24" s="12"/>
    </row>
    <row r="25" spans="1:6" ht="15" hidden="1">
      <c r="A25" s="21"/>
      <c r="B25" s="21"/>
      <c r="C25" s="12"/>
      <c r="D25" s="22"/>
      <c r="E25" s="21"/>
      <c r="F25" s="12"/>
    </row>
    <row r="26" spans="1:6" ht="15">
      <c r="A26" s="133"/>
      <c r="B26" s="133"/>
      <c r="C26" s="133"/>
      <c r="D26" s="134"/>
      <c r="E26" s="23"/>
      <c r="F26" s="23"/>
    </row>
    <row r="27" spans="1:6" ht="15">
      <c r="A27" s="133" t="s">
        <v>37</v>
      </c>
      <c r="B27" s="133"/>
      <c r="C27" s="133"/>
      <c r="D27" s="134"/>
      <c r="E27" s="23">
        <f>E26-F26</f>
        <v>0</v>
      </c>
      <c r="F27" s="23">
        <v>0</v>
      </c>
    </row>
    <row r="28" ht="2.25" customHeight="1"/>
    <row r="30" spans="1:5" ht="16.5" customHeight="1">
      <c r="A30" s="127" t="s">
        <v>79</v>
      </c>
      <c r="B30" s="127"/>
      <c r="C30" s="127"/>
      <c r="D30" s="24"/>
      <c r="E30" s="1" t="s">
        <v>91</v>
      </c>
    </row>
    <row r="31" spans="1:2" ht="19.5" customHeight="1">
      <c r="A31" s="25"/>
      <c r="B31" s="25"/>
    </row>
    <row r="32" ht="0.75" customHeight="1"/>
  </sheetData>
  <sheetProtection/>
  <mergeCells count="24">
    <mergeCell ref="E15:E16"/>
    <mergeCell ref="F15:F16"/>
    <mergeCell ref="A15:A16"/>
    <mergeCell ref="D9:D10"/>
    <mergeCell ref="D15:D16"/>
    <mergeCell ref="F9:F10"/>
    <mergeCell ref="C9:C10"/>
    <mergeCell ref="C15:C16"/>
    <mergeCell ref="B15:B16"/>
    <mergeCell ref="A30:C30"/>
    <mergeCell ref="A13:A14"/>
    <mergeCell ref="B13:B14"/>
    <mergeCell ref="C13:C14"/>
    <mergeCell ref="A26:D26"/>
    <mergeCell ref="A27:D27"/>
    <mergeCell ref="A17:A18"/>
    <mergeCell ref="B17:B18"/>
    <mergeCell ref="C17:C18"/>
    <mergeCell ref="E1:F1"/>
    <mergeCell ref="A5:F5"/>
    <mergeCell ref="A7:F7"/>
    <mergeCell ref="A9:A10"/>
    <mergeCell ref="B9:B10"/>
    <mergeCell ref="E9:E1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3.28125" style="26" customWidth="1"/>
    <col min="2" max="2" width="23.28125" style="26" customWidth="1"/>
    <col min="3" max="3" width="10.28125" style="27" customWidth="1"/>
    <col min="4" max="4" width="12.8515625" style="26" customWidth="1"/>
    <col min="5" max="5" width="13.5742187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6:7" ht="15.75">
      <c r="F1" s="102" t="s">
        <v>70</v>
      </c>
      <c r="G1" s="102"/>
    </row>
    <row r="2" spans="6:7" ht="15.75">
      <c r="F2" s="28" t="s">
        <v>85</v>
      </c>
      <c r="G2" s="29"/>
    </row>
    <row r="3" spans="6:7" ht="15.75">
      <c r="F3" s="28" t="s">
        <v>89</v>
      </c>
      <c r="G3" s="29"/>
    </row>
    <row r="4" spans="6:8" ht="16.5" thickBot="1">
      <c r="F4" s="30" t="s">
        <v>97</v>
      </c>
      <c r="G4" s="30"/>
      <c r="H4" s="30"/>
    </row>
    <row r="5" spans="1:256" s="37" customFormat="1" ht="28.5" customHeight="1">
      <c r="A5" s="103" t="s">
        <v>98</v>
      </c>
      <c r="B5" s="103"/>
      <c r="C5" s="103"/>
      <c r="D5" s="103"/>
      <c r="E5" s="103"/>
      <c r="F5" s="103"/>
      <c r="G5" s="10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7" ht="18.75" customHeight="1">
      <c r="A6" s="103"/>
      <c r="B6" s="103"/>
      <c r="C6" s="103"/>
      <c r="D6" s="103"/>
      <c r="E6" s="103"/>
      <c r="F6" s="103"/>
      <c r="G6" s="103"/>
    </row>
    <row r="7" spans="1:7" ht="39" customHeight="1">
      <c r="A7" s="38"/>
      <c r="B7" s="38"/>
      <c r="C7" s="38"/>
      <c r="D7" s="38"/>
      <c r="E7" s="38"/>
      <c r="F7" s="38"/>
      <c r="G7" s="39" t="s">
        <v>4</v>
      </c>
    </row>
    <row r="8" spans="1:7" ht="30" customHeight="1">
      <c r="A8" s="104" t="s">
        <v>1</v>
      </c>
      <c r="B8" s="107" t="s">
        <v>2</v>
      </c>
      <c r="C8" s="107" t="s">
        <v>24</v>
      </c>
      <c r="D8" s="107"/>
      <c r="E8" s="107" t="s">
        <v>25</v>
      </c>
      <c r="F8" s="109" t="s">
        <v>26</v>
      </c>
      <c r="G8" s="109"/>
    </row>
    <row r="9" spans="1:7" ht="10.5" customHeight="1">
      <c r="A9" s="105"/>
      <c r="B9" s="108"/>
      <c r="C9" s="107" t="s">
        <v>27</v>
      </c>
      <c r="D9" s="107" t="s">
        <v>28</v>
      </c>
      <c r="E9" s="107"/>
      <c r="F9" s="107" t="s">
        <v>29</v>
      </c>
      <c r="G9" s="107" t="s">
        <v>30</v>
      </c>
    </row>
    <row r="10" spans="1:7" ht="33.75" customHeight="1">
      <c r="A10" s="106"/>
      <c r="B10" s="108"/>
      <c r="C10" s="107"/>
      <c r="D10" s="107"/>
      <c r="E10" s="107"/>
      <c r="F10" s="107"/>
      <c r="G10" s="107"/>
    </row>
    <row r="11" spans="1:7" s="27" customFormat="1" ht="14.25" customHeight="1">
      <c r="A11" s="43"/>
      <c r="B11" s="42"/>
      <c r="C11" s="41"/>
      <c r="D11" s="41"/>
      <c r="E11" s="41"/>
      <c r="F11" s="41" t="s">
        <v>31</v>
      </c>
      <c r="G11" s="41" t="s">
        <v>32</v>
      </c>
    </row>
    <row r="12" spans="1:7" s="47" customFormat="1" ht="14.25" customHeight="1">
      <c r="A12" s="44">
        <v>1</v>
      </c>
      <c r="B12" s="45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</row>
    <row r="13" spans="1:7" ht="15.75" hidden="1">
      <c r="A13" s="48">
        <v>1</v>
      </c>
      <c r="B13" s="49" t="s">
        <v>60</v>
      </c>
      <c r="C13" s="23">
        <v>0</v>
      </c>
      <c r="D13" s="23">
        <v>0</v>
      </c>
      <c r="E13" s="23">
        <v>0</v>
      </c>
      <c r="F13" s="50" t="e">
        <f aca="true" t="shared" si="0" ref="F13:F29">E13/C13*100</f>
        <v>#DIV/0!</v>
      </c>
      <c r="G13" s="23" t="e">
        <f aca="true" t="shared" si="1" ref="G13:G29">E13/D13*100</f>
        <v>#DIV/0!</v>
      </c>
    </row>
    <row r="14" spans="1:7" ht="15.75">
      <c r="A14" s="51" t="s">
        <v>71</v>
      </c>
      <c r="B14" s="49" t="s">
        <v>60</v>
      </c>
      <c r="C14" s="99">
        <v>256.245</v>
      </c>
      <c r="D14" s="99">
        <v>256.245</v>
      </c>
      <c r="E14" s="99">
        <v>256.245</v>
      </c>
      <c r="F14" s="50">
        <f t="shared" si="0"/>
        <v>100</v>
      </c>
      <c r="G14" s="23">
        <f t="shared" si="1"/>
        <v>100</v>
      </c>
    </row>
    <row r="15" spans="1:7" ht="0.75" customHeight="1">
      <c r="A15" s="51">
        <v>3</v>
      </c>
      <c r="B15" s="49" t="s">
        <v>68</v>
      </c>
      <c r="C15" s="23">
        <v>0</v>
      </c>
      <c r="D15" s="23">
        <v>0</v>
      </c>
      <c r="E15" s="23">
        <v>0</v>
      </c>
      <c r="F15" s="50" t="e">
        <f t="shared" si="0"/>
        <v>#DIV/0!</v>
      </c>
      <c r="G15" s="23" t="e">
        <f t="shared" si="1"/>
        <v>#DIV/0!</v>
      </c>
    </row>
    <row r="16" spans="1:7" ht="15.75" hidden="1">
      <c r="A16" s="51">
        <v>4</v>
      </c>
      <c r="B16" s="49" t="s">
        <v>63</v>
      </c>
      <c r="C16" s="23">
        <v>0</v>
      </c>
      <c r="D16" s="23">
        <v>0</v>
      </c>
      <c r="E16" s="23">
        <v>0</v>
      </c>
      <c r="F16" s="50" t="e">
        <f t="shared" si="0"/>
        <v>#DIV/0!</v>
      </c>
      <c r="G16" s="23" t="e">
        <f t="shared" si="1"/>
        <v>#DIV/0!</v>
      </c>
    </row>
    <row r="17" spans="1:7" ht="15.75" hidden="1">
      <c r="A17" s="51">
        <v>5</v>
      </c>
      <c r="B17" s="49" t="s">
        <v>64</v>
      </c>
      <c r="C17" s="23">
        <v>0</v>
      </c>
      <c r="D17" s="23">
        <v>0</v>
      </c>
      <c r="E17" s="23">
        <v>0</v>
      </c>
      <c r="F17" s="50" t="e">
        <f t="shared" si="0"/>
        <v>#DIV/0!</v>
      </c>
      <c r="G17" s="23" t="e">
        <f t="shared" si="1"/>
        <v>#DIV/0!</v>
      </c>
    </row>
    <row r="18" spans="1:7" ht="15.75" hidden="1">
      <c r="A18" s="51">
        <v>6</v>
      </c>
      <c r="B18" s="49" t="s">
        <v>65</v>
      </c>
      <c r="C18" s="23">
        <v>0</v>
      </c>
      <c r="D18" s="23">
        <v>0</v>
      </c>
      <c r="E18" s="23">
        <v>0</v>
      </c>
      <c r="F18" s="50" t="e">
        <f t="shared" si="0"/>
        <v>#DIV/0!</v>
      </c>
      <c r="G18" s="23" t="e">
        <f t="shared" si="1"/>
        <v>#DIV/0!</v>
      </c>
    </row>
    <row r="19" spans="1:7" ht="15.75" hidden="1">
      <c r="A19" s="51">
        <v>7</v>
      </c>
      <c r="B19" s="49" t="s">
        <v>66</v>
      </c>
      <c r="C19" s="23">
        <v>0</v>
      </c>
      <c r="D19" s="23">
        <v>0</v>
      </c>
      <c r="E19" s="23">
        <v>0</v>
      </c>
      <c r="F19" s="50" t="e">
        <f t="shared" si="0"/>
        <v>#DIV/0!</v>
      </c>
      <c r="G19" s="23" t="e">
        <f t="shared" si="1"/>
        <v>#DIV/0!</v>
      </c>
    </row>
    <row r="20" spans="1:7" ht="0.75" customHeight="1">
      <c r="A20" s="51">
        <v>8</v>
      </c>
      <c r="B20" s="49" t="s">
        <v>39</v>
      </c>
      <c r="C20" s="23">
        <v>400.4</v>
      </c>
      <c r="D20" s="23">
        <v>112</v>
      </c>
      <c r="E20" s="23">
        <v>112</v>
      </c>
      <c r="F20" s="50">
        <f t="shared" si="0"/>
        <v>27.972027972027973</v>
      </c>
      <c r="G20" s="23">
        <f t="shared" si="1"/>
        <v>100</v>
      </c>
    </row>
    <row r="21" spans="1:7" ht="15.75" hidden="1">
      <c r="A21" s="51">
        <v>9</v>
      </c>
      <c r="B21" s="49" t="s">
        <v>40</v>
      </c>
      <c r="C21" s="23">
        <v>112.9</v>
      </c>
      <c r="D21" s="23">
        <v>45.16</v>
      </c>
      <c r="E21" s="23">
        <v>45.16</v>
      </c>
      <c r="F21" s="50">
        <f t="shared" si="0"/>
        <v>40</v>
      </c>
      <c r="G21" s="23">
        <f t="shared" si="1"/>
        <v>100</v>
      </c>
    </row>
    <row r="22" spans="1:7" ht="15.75" hidden="1">
      <c r="A22" s="51">
        <v>10</v>
      </c>
      <c r="B22" s="49" t="s">
        <v>41</v>
      </c>
      <c r="C22" s="23">
        <v>86</v>
      </c>
      <c r="D22" s="23">
        <v>68</v>
      </c>
      <c r="E22" s="23">
        <v>68</v>
      </c>
      <c r="F22" s="50">
        <f t="shared" si="0"/>
        <v>79.06976744186046</v>
      </c>
      <c r="G22" s="23">
        <f t="shared" si="1"/>
        <v>100</v>
      </c>
    </row>
    <row r="23" spans="1:7" ht="15.75" hidden="1">
      <c r="A23" s="51">
        <v>11</v>
      </c>
      <c r="B23" s="49" t="s">
        <v>42</v>
      </c>
      <c r="C23" s="23">
        <v>40.4</v>
      </c>
      <c r="D23" s="23">
        <v>22.624</v>
      </c>
      <c r="E23" s="23">
        <v>22.624</v>
      </c>
      <c r="F23" s="50">
        <f t="shared" si="0"/>
        <v>55.99999999999999</v>
      </c>
      <c r="G23" s="23">
        <f t="shared" si="1"/>
        <v>100</v>
      </c>
    </row>
    <row r="24" spans="1:7" ht="15.75" hidden="1">
      <c r="A24" s="51">
        <v>12</v>
      </c>
      <c r="B24" s="49" t="s">
        <v>43</v>
      </c>
      <c r="C24" s="23">
        <v>66.6</v>
      </c>
      <c r="D24" s="23">
        <v>29.97</v>
      </c>
      <c r="E24" s="23">
        <v>29.97</v>
      </c>
      <c r="F24" s="50">
        <f t="shared" si="0"/>
        <v>45</v>
      </c>
      <c r="G24" s="23">
        <f t="shared" si="1"/>
        <v>100</v>
      </c>
    </row>
    <row r="25" spans="1:7" ht="15.75" hidden="1">
      <c r="A25" s="51">
        <v>13</v>
      </c>
      <c r="B25" s="49" t="s">
        <v>44</v>
      </c>
      <c r="C25" s="23">
        <v>65.7</v>
      </c>
      <c r="D25" s="23">
        <v>29.565</v>
      </c>
      <c r="E25" s="23">
        <v>29.565</v>
      </c>
      <c r="F25" s="50">
        <f t="shared" si="0"/>
        <v>45</v>
      </c>
      <c r="G25" s="23">
        <f t="shared" si="1"/>
        <v>100</v>
      </c>
    </row>
    <row r="26" spans="1:7" ht="15.75" hidden="1">
      <c r="A26" s="51">
        <v>14</v>
      </c>
      <c r="B26" s="49" t="s">
        <v>45</v>
      </c>
      <c r="C26" s="23">
        <v>139.3</v>
      </c>
      <c r="D26" s="23">
        <v>55.72</v>
      </c>
      <c r="E26" s="23">
        <v>55.72</v>
      </c>
      <c r="F26" s="50">
        <f t="shared" si="0"/>
        <v>40</v>
      </c>
      <c r="G26" s="23">
        <f t="shared" si="1"/>
        <v>100</v>
      </c>
    </row>
    <row r="27" spans="1:7" ht="15.75" hidden="1">
      <c r="A27" s="51">
        <v>15</v>
      </c>
      <c r="B27" s="49" t="s">
        <v>46</v>
      </c>
      <c r="C27" s="23">
        <v>12</v>
      </c>
      <c r="D27" s="23">
        <v>6</v>
      </c>
      <c r="E27" s="23">
        <v>6</v>
      </c>
      <c r="F27" s="50">
        <f t="shared" si="0"/>
        <v>50</v>
      </c>
      <c r="G27" s="23">
        <f t="shared" si="1"/>
        <v>100</v>
      </c>
    </row>
    <row r="28" spans="1:7" ht="15.75" hidden="1">
      <c r="A28" s="51">
        <v>16</v>
      </c>
      <c r="B28" s="49" t="s">
        <v>47</v>
      </c>
      <c r="C28" s="23">
        <v>90.3</v>
      </c>
      <c r="D28" s="23">
        <v>36.12</v>
      </c>
      <c r="E28" s="23">
        <v>36.12</v>
      </c>
      <c r="F28" s="50">
        <f t="shared" si="0"/>
        <v>40</v>
      </c>
      <c r="G28" s="23">
        <f t="shared" si="1"/>
        <v>100</v>
      </c>
    </row>
    <row r="29" spans="1:7" ht="15.75" hidden="1">
      <c r="A29" s="51">
        <v>17</v>
      </c>
      <c r="B29" s="49" t="s">
        <v>48</v>
      </c>
      <c r="C29" s="23">
        <v>65.8</v>
      </c>
      <c r="D29" s="23">
        <v>23.688</v>
      </c>
      <c r="E29" s="23">
        <v>23.688</v>
      </c>
      <c r="F29" s="50">
        <f t="shared" si="0"/>
        <v>36</v>
      </c>
      <c r="G29" s="23">
        <f t="shared" si="1"/>
        <v>100</v>
      </c>
    </row>
    <row r="30" spans="1:7" ht="15.75" hidden="1">
      <c r="A30" s="51">
        <v>18</v>
      </c>
      <c r="B30" s="49" t="s">
        <v>49</v>
      </c>
      <c r="C30" s="23"/>
      <c r="D30" s="23"/>
      <c r="E30" s="23"/>
      <c r="F30" s="50"/>
      <c r="G30" s="23"/>
    </row>
    <row r="31" spans="1:7" ht="15.75" hidden="1">
      <c r="A31" s="51">
        <v>19</v>
      </c>
      <c r="B31" s="52" t="s">
        <v>55</v>
      </c>
      <c r="C31" s="23">
        <v>24</v>
      </c>
      <c r="D31" s="23">
        <v>12</v>
      </c>
      <c r="E31" s="23">
        <v>12</v>
      </c>
      <c r="F31" s="50">
        <f>E31/C31*100</f>
        <v>50</v>
      </c>
      <c r="G31" s="23">
        <f>E31/D31*100</f>
        <v>100</v>
      </c>
    </row>
    <row r="32" spans="1:7" ht="15.75" hidden="1">
      <c r="A32" s="51">
        <v>20</v>
      </c>
      <c r="B32" s="49" t="s">
        <v>50</v>
      </c>
      <c r="C32" s="23">
        <v>157.6</v>
      </c>
      <c r="D32" s="23">
        <v>78.8</v>
      </c>
      <c r="E32" s="23">
        <v>78.8</v>
      </c>
      <c r="F32" s="50">
        <f>E32/C32*100</f>
        <v>50</v>
      </c>
      <c r="G32" s="23">
        <f>E32/D32*100</f>
        <v>100</v>
      </c>
    </row>
    <row r="33" spans="1:7" ht="15.75" hidden="1">
      <c r="A33" s="51">
        <v>21</v>
      </c>
      <c r="B33" s="49" t="s">
        <v>51</v>
      </c>
      <c r="C33" s="23">
        <v>97.3</v>
      </c>
      <c r="D33" s="23">
        <v>6</v>
      </c>
      <c r="E33" s="23">
        <v>6</v>
      </c>
      <c r="F33" s="50">
        <f>E33/C33*100</f>
        <v>6.166495375128469</v>
      </c>
      <c r="G33" s="23">
        <f>E33/D33*100</f>
        <v>100</v>
      </c>
    </row>
    <row r="34" spans="1:7" ht="15.75" hidden="1">
      <c r="A34" s="51">
        <v>22</v>
      </c>
      <c r="B34" s="49" t="s">
        <v>52</v>
      </c>
      <c r="C34" s="23">
        <v>84.7</v>
      </c>
      <c r="D34" s="23">
        <v>33.88</v>
      </c>
      <c r="E34" s="23">
        <v>33.88</v>
      </c>
      <c r="F34" s="50">
        <f>E34/C34*100</f>
        <v>40</v>
      </c>
      <c r="G34" s="23">
        <f>E34/D34*100</f>
        <v>100</v>
      </c>
    </row>
    <row r="35" spans="1:7" ht="15.75" hidden="1">
      <c r="A35" s="51">
        <v>23</v>
      </c>
      <c r="B35" s="49" t="s">
        <v>53</v>
      </c>
      <c r="C35" s="23"/>
      <c r="D35" s="23"/>
      <c r="E35" s="23"/>
      <c r="F35" s="50"/>
      <c r="G35" s="23"/>
    </row>
    <row r="36" spans="1:7" ht="15.75" hidden="1">
      <c r="A36" s="51">
        <v>24</v>
      </c>
      <c r="B36" s="52" t="s">
        <v>54</v>
      </c>
      <c r="C36" s="23">
        <v>81</v>
      </c>
      <c r="D36" s="23">
        <v>81</v>
      </c>
      <c r="E36" s="23">
        <v>81</v>
      </c>
      <c r="F36" s="50">
        <f>E36/C36*100</f>
        <v>100</v>
      </c>
      <c r="G36" s="23">
        <f>E36/D36*100</f>
        <v>100</v>
      </c>
    </row>
    <row r="37" spans="1:7" ht="15.75" hidden="1">
      <c r="A37" s="51">
        <v>25</v>
      </c>
      <c r="B37" s="52" t="s">
        <v>56</v>
      </c>
      <c r="C37" s="23">
        <v>383</v>
      </c>
      <c r="D37" s="23">
        <v>139.45</v>
      </c>
      <c r="E37" s="23">
        <v>139.45</v>
      </c>
      <c r="F37" s="50">
        <f>E37/C37*100</f>
        <v>36.409921671018274</v>
      </c>
      <c r="G37" s="23">
        <f>E37/D37*100</f>
        <v>100</v>
      </c>
    </row>
    <row r="38" spans="1:7" ht="15.75">
      <c r="A38" s="51"/>
      <c r="B38" s="53" t="s">
        <v>0</v>
      </c>
      <c r="C38" s="54">
        <f>SUM(C13:C19)</f>
        <v>256.245</v>
      </c>
      <c r="D38" s="54">
        <f>SUM(D13:D19)</f>
        <v>256.245</v>
      </c>
      <c r="E38" s="54">
        <f>SUM(E13:E19)</f>
        <v>256.245</v>
      </c>
      <c r="F38" s="55">
        <f>E38/C38*100</f>
        <v>100</v>
      </c>
      <c r="G38" s="55">
        <f>E38/D38*100</f>
        <v>100</v>
      </c>
    </row>
    <row r="39" ht="47.25" customHeight="1"/>
    <row r="40" spans="1:7" ht="15.75">
      <c r="A40" s="110" t="s">
        <v>79</v>
      </c>
      <c r="B40" s="110"/>
      <c r="C40" s="110"/>
      <c r="D40" s="110"/>
      <c r="E40" s="139"/>
      <c r="F40" s="110" t="s">
        <v>91</v>
      </c>
      <c r="G40" s="114"/>
    </row>
  </sheetData>
  <sheetProtection/>
  <mergeCells count="13">
    <mergeCell ref="E8:E10"/>
    <mergeCell ref="F8:G8"/>
    <mergeCell ref="C9:C10"/>
    <mergeCell ref="D9:D10"/>
    <mergeCell ref="F9:F10"/>
    <mergeCell ref="G9:G10"/>
    <mergeCell ref="A40:E40"/>
    <mergeCell ref="F40:G40"/>
    <mergeCell ref="F1:G1"/>
    <mergeCell ref="A5:G6"/>
    <mergeCell ref="A8:A10"/>
    <mergeCell ref="B8:B10"/>
    <mergeCell ref="C8:D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28125" style="26" customWidth="1"/>
    <col min="2" max="2" width="23.28125" style="26" customWidth="1"/>
    <col min="3" max="3" width="10.28125" style="27" customWidth="1"/>
    <col min="4" max="4" width="12.8515625" style="26" customWidth="1"/>
    <col min="5" max="5" width="13.57421875" style="26" customWidth="1"/>
    <col min="6" max="6" width="12.00390625" style="26" customWidth="1"/>
    <col min="7" max="7" width="13.7109375" style="26" customWidth="1"/>
    <col min="8" max="16384" width="9.140625" style="26" customWidth="1"/>
  </cols>
  <sheetData>
    <row r="1" spans="6:7" ht="15.75">
      <c r="F1" s="102" t="s">
        <v>70</v>
      </c>
      <c r="G1" s="102"/>
    </row>
    <row r="2" spans="6:7" ht="15.75">
      <c r="F2" s="28" t="s">
        <v>85</v>
      </c>
      <c r="G2" s="29"/>
    </row>
    <row r="3" spans="6:7" ht="15.75">
      <c r="F3" s="28" t="s">
        <v>90</v>
      </c>
      <c r="G3" s="29"/>
    </row>
    <row r="4" spans="6:8" ht="12" customHeight="1">
      <c r="F4" s="30" t="s">
        <v>105</v>
      </c>
      <c r="G4" s="30"/>
      <c r="H4" s="30"/>
    </row>
    <row r="5" spans="6:8" ht="30" customHeight="1">
      <c r="F5" s="30"/>
      <c r="G5" s="30"/>
      <c r="H5" s="30"/>
    </row>
    <row r="6" spans="1:8" ht="15.75">
      <c r="A6" s="103" t="s">
        <v>100</v>
      </c>
      <c r="B6" s="103"/>
      <c r="C6" s="103"/>
      <c r="D6" s="103"/>
      <c r="E6" s="103"/>
      <c r="F6" s="103"/>
      <c r="G6" s="103"/>
      <c r="H6" s="30"/>
    </row>
    <row r="7" spans="1:7" ht="18.75" customHeight="1">
      <c r="A7" s="103"/>
      <c r="B7" s="103"/>
      <c r="C7" s="103"/>
      <c r="D7" s="103"/>
      <c r="E7" s="103"/>
      <c r="F7" s="103"/>
      <c r="G7" s="103"/>
    </row>
    <row r="8" spans="1:7" ht="39" customHeight="1">
      <c r="A8" s="38"/>
      <c r="B8" s="38"/>
      <c r="C8" s="38"/>
      <c r="D8" s="38"/>
      <c r="E8" s="38"/>
      <c r="F8" s="38"/>
      <c r="G8" s="39" t="s">
        <v>4</v>
      </c>
    </row>
    <row r="9" spans="1:7" ht="30" customHeight="1">
      <c r="A9" s="104" t="s">
        <v>1</v>
      </c>
      <c r="B9" s="107" t="s">
        <v>2</v>
      </c>
      <c r="C9" s="107" t="s">
        <v>24</v>
      </c>
      <c r="D9" s="107"/>
      <c r="E9" s="107" t="s">
        <v>25</v>
      </c>
      <c r="F9" s="109" t="s">
        <v>26</v>
      </c>
      <c r="G9" s="109"/>
    </row>
    <row r="10" spans="1:7" ht="30" customHeight="1">
      <c r="A10" s="105"/>
      <c r="B10" s="108"/>
      <c r="C10" s="107" t="s">
        <v>101</v>
      </c>
      <c r="D10" s="107" t="s">
        <v>102</v>
      </c>
      <c r="E10" s="107"/>
      <c r="F10" s="107" t="s">
        <v>103</v>
      </c>
      <c r="G10" s="107" t="s">
        <v>104</v>
      </c>
    </row>
    <row r="11" spans="1:7" ht="37.5" customHeight="1">
      <c r="A11" s="106"/>
      <c r="B11" s="108"/>
      <c r="C11" s="107"/>
      <c r="D11" s="107"/>
      <c r="E11" s="107"/>
      <c r="F11" s="107"/>
      <c r="G11" s="107"/>
    </row>
    <row r="12" spans="1:7" s="27" customFormat="1" ht="14.25" customHeight="1">
      <c r="A12" s="43"/>
      <c r="B12" s="42"/>
      <c r="C12" s="41"/>
      <c r="D12" s="41"/>
      <c r="E12" s="41"/>
      <c r="F12" s="41" t="s">
        <v>31</v>
      </c>
      <c r="G12" s="41" t="s">
        <v>32</v>
      </c>
    </row>
    <row r="13" spans="1:7" s="47" customFormat="1" ht="14.25" customHeight="1">
      <c r="A13" s="44">
        <v>1</v>
      </c>
      <c r="B13" s="45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</row>
    <row r="14" spans="1:7" ht="15.75">
      <c r="A14" s="51" t="s">
        <v>71</v>
      </c>
      <c r="B14" s="49" t="s">
        <v>60</v>
      </c>
      <c r="C14" s="98">
        <v>141.3</v>
      </c>
      <c r="D14" s="98">
        <v>141.3</v>
      </c>
      <c r="E14" s="98">
        <v>35.3</v>
      </c>
      <c r="F14" s="100">
        <f>E14/C14</f>
        <v>0.2498230714791224</v>
      </c>
      <c r="G14" s="100">
        <f>E14/D14</f>
        <v>0.2498230714791224</v>
      </c>
    </row>
    <row r="15" spans="1:7" ht="15.75">
      <c r="A15" s="51"/>
      <c r="B15" s="53" t="s">
        <v>0</v>
      </c>
      <c r="C15" s="54">
        <f>C14</f>
        <v>141.3</v>
      </c>
      <c r="D15" s="54">
        <f>D14</f>
        <v>141.3</v>
      </c>
      <c r="E15" s="54">
        <f>E14</f>
        <v>35.3</v>
      </c>
      <c r="F15" s="101">
        <f>F14</f>
        <v>0.2498230714791224</v>
      </c>
      <c r="G15" s="101">
        <f>G14</f>
        <v>0.2498230714791224</v>
      </c>
    </row>
    <row r="16" ht="47.25" customHeight="1"/>
    <row r="17" spans="1:7" ht="15.75">
      <c r="A17" s="110" t="s">
        <v>79</v>
      </c>
      <c r="B17" s="110"/>
      <c r="C17" s="110"/>
      <c r="D17" s="110"/>
      <c r="E17" s="140"/>
      <c r="F17" s="110" t="s">
        <v>91</v>
      </c>
      <c r="G17" s="111"/>
    </row>
  </sheetData>
  <sheetProtection/>
  <mergeCells count="13">
    <mergeCell ref="A17:E17"/>
    <mergeCell ref="F17:G17"/>
    <mergeCell ref="F1:G1"/>
    <mergeCell ref="A6:G7"/>
    <mergeCell ref="A9:A11"/>
    <mergeCell ref="B9:B11"/>
    <mergeCell ref="C9:D9"/>
    <mergeCell ref="E9:E11"/>
    <mergeCell ref="F9:G9"/>
    <mergeCell ref="C10:C11"/>
    <mergeCell ref="D10:D11"/>
    <mergeCell ref="F10:F11"/>
    <mergeCell ref="G10:G1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2">
      <selection activeCell="B37" sqref="B37"/>
    </sheetView>
  </sheetViews>
  <sheetFormatPr defaultColWidth="9.140625" defaultRowHeight="12.75"/>
  <cols>
    <col min="1" max="1" width="7.7109375" style="71" customWidth="1"/>
    <col min="2" max="2" width="40.57421875" style="40" customWidth="1"/>
    <col min="3" max="3" width="11.28125" style="71" customWidth="1"/>
    <col min="4" max="4" width="23.57421875" style="71" customWidth="1"/>
    <col min="5" max="16384" width="9.140625" style="71" customWidth="1"/>
  </cols>
  <sheetData>
    <row r="1" spans="3:4" ht="16.5" customHeight="1">
      <c r="C1" s="119" t="s">
        <v>107</v>
      </c>
      <c r="D1" s="119"/>
    </row>
    <row r="2" spans="3:5" ht="16.5" customHeight="1">
      <c r="C2" s="120" t="s">
        <v>86</v>
      </c>
      <c r="D2" s="120"/>
      <c r="E2" s="73"/>
    </row>
    <row r="3" spans="3:5" ht="16.5" customHeight="1">
      <c r="C3" s="120" t="s">
        <v>89</v>
      </c>
      <c r="D3" s="120"/>
      <c r="E3" s="73"/>
    </row>
    <row r="4" spans="3:5" ht="16.5" customHeight="1">
      <c r="C4" s="72"/>
      <c r="D4" s="72" t="s">
        <v>106</v>
      </c>
      <c r="E4" s="73"/>
    </row>
    <row r="5" spans="1:4" ht="46.5" customHeight="1">
      <c r="A5" s="141" t="s">
        <v>99</v>
      </c>
      <c r="B5" s="141"/>
      <c r="C5" s="141"/>
      <c r="D5" s="141"/>
    </row>
    <row r="6" spans="2:4" ht="12" customHeight="1">
      <c r="B6" s="142" t="s">
        <v>4</v>
      </c>
      <c r="C6" s="142"/>
      <c r="D6" s="142"/>
    </row>
    <row r="7" spans="1:4" ht="34.5" customHeight="1">
      <c r="A7" s="74" t="s">
        <v>1</v>
      </c>
      <c r="B7" s="42" t="s">
        <v>5</v>
      </c>
      <c r="C7" s="42" t="s">
        <v>6</v>
      </c>
      <c r="D7" s="42" t="s">
        <v>7</v>
      </c>
    </row>
    <row r="8" spans="1:4" s="10" customFormat="1" ht="12.75">
      <c r="A8" s="75">
        <v>1</v>
      </c>
      <c r="B8" s="76">
        <v>2</v>
      </c>
      <c r="C8" s="77">
        <v>3</v>
      </c>
      <c r="D8" s="77">
        <v>4</v>
      </c>
    </row>
    <row r="9" spans="1:4" ht="15.75">
      <c r="A9" s="78">
        <v>1</v>
      </c>
      <c r="B9" s="79" t="s">
        <v>18</v>
      </c>
      <c r="C9" s="80"/>
      <c r="D9" s="80">
        <v>0</v>
      </c>
    </row>
    <row r="10" spans="1:4" ht="13.5" customHeight="1">
      <c r="A10" s="78"/>
      <c r="B10" s="79" t="s">
        <v>8</v>
      </c>
      <c r="C10" s="78"/>
      <c r="D10" s="78"/>
    </row>
    <row r="11" spans="1:4" ht="15" customHeight="1">
      <c r="A11" s="78" t="s">
        <v>9</v>
      </c>
      <c r="B11" s="79"/>
      <c r="C11" s="78"/>
      <c r="D11" s="78"/>
    </row>
    <row r="12" spans="1:4" ht="13.5" customHeight="1">
      <c r="A12" s="78" t="s">
        <v>10</v>
      </c>
      <c r="B12" s="79"/>
      <c r="C12" s="78"/>
      <c r="D12" s="78"/>
    </row>
    <row r="13" spans="1:4" ht="15.75">
      <c r="A13" s="78" t="s">
        <v>11</v>
      </c>
      <c r="B13" s="79"/>
      <c r="C13" s="78"/>
      <c r="D13" s="78"/>
    </row>
    <row r="14" spans="1:4" ht="31.5" customHeight="1">
      <c r="A14" s="78">
        <v>2</v>
      </c>
      <c r="B14" s="79" t="s">
        <v>83</v>
      </c>
      <c r="C14" s="81"/>
      <c r="D14" s="81">
        <v>0</v>
      </c>
    </row>
    <row r="15" spans="1:4" ht="17.25" customHeight="1">
      <c r="A15" s="78"/>
      <c r="B15" s="79" t="s">
        <v>8</v>
      </c>
      <c r="C15" s="81"/>
      <c r="D15" s="81"/>
    </row>
    <row r="16" spans="1:4" ht="15.75" customHeight="1">
      <c r="A16" s="78" t="s">
        <v>12</v>
      </c>
      <c r="B16" s="79"/>
      <c r="C16" s="81"/>
      <c r="D16" s="81"/>
    </row>
    <row r="17" spans="1:4" ht="16.5" customHeight="1">
      <c r="A17" s="78" t="s">
        <v>13</v>
      </c>
      <c r="B17" s="82"/>
      <c r="C17" s="81"/>
      <c r="D17" s="83"/>
    </row>
    <row r="18" spans="1:4" ht="15.75">
      <c r="A18" s="84" t="s">
        <v>14</v>
      </c>
      <c r="B18" s="79"/>
      <c r="C18" s="85"/>
      <c r="D18" s="86"/>
    </row>
    <row r="19" spans="1:4" ht="55.5" customHeight="1">
      <c r="A19" s="78">
        <v>3</v>
      </c>
      <c r="B19" s="79" t="s">
        <v>82</v>
      </c>
      <c r="C19" s="81" t="s">
        <v>3</v>
      </c>
      <c r="D19" s="81">
        <v>0</v>
      </c>
    </row>
    <row r="20" spans="1:4" ht="14.25" customHeight="1">
      <c r="A20" s="78"/>
      <c r="B20" s="79" t="s">
        <v>8</v>
      </c>
      <c r="C20" s="86"/>
      <c r="D20" s="78"/>
    </row>
    <row r="21" spans="1:4" ht="15.75">
      <c r="A21" s="78" t="s">
        <v>15</v>
      </c>
      <c r="B21" s="79" t="s">
        <v>57</v>
      </c>
      <c r="C21" s="86" t="s">
        <v>3</v>
      </c>
      <c r="D21" s="86">
        <v>0</v>
      </c>
    </row>
    <row r="22" spans="1:4" ht="15.75">
      <c r="A22" s="78" t="s">
        <v>16</v>
      </c>
      <c r="B22" s="79"/>
      <c r="C22" s="86"/>
      <c r="D22" s="86"/>
    </row>
    <row r="23" spans="1:4" ht="15.75">
      <c r="A23" s="78" t="s">
        <v>17</v>
      </c>
      <c r="B23" s="79"/>
      <c r="C23" s="86"/>
      <c r="D23" s="86"/>
    </row>
    <row r="24" spans="1:4" ht="28.5" customHeight="1">
      <c r="A24" s="78">
        <v>4</v>
      </c>
      <c r="B24" s="79" t="s">
        <v>58</v>
      </c>
      <c r="C24" s="83"/>
      <c r="D24" s="87">
        <v>0</v>
      </c>
    </row>
    <row r="25" spans="1:4" ht="15.75">
      <c r="A25" s="84" t="s">
        <v>19</v>
      </c>
      <c r="B25" s="79"/>
      <c r="C25" s="83"/>
      <c r="D25" s="86"/>
    </row>
    <row r="26" spans="1:4" ht="50.25" customHeight="1">
      <c r="A26" s="78">
        <v>5</v>
      </c>
      <c r="B26" s="79" t="s">
        <v>81</v>
      </c>
      <c r="C26" s="88"/>
      <c r="D26" s="88">
        <v>0</v>
      </c>
    </row>
    <row r="27" spans="1:4" ht="14.25" customHeight="1">
      <c r="A27" s="78"/>
      <c r="B27" s="79" t="s">
        <v>8</v>
      </c>
      <c r="C27" s="78"/>
      <c r="D27" s="86"/>
    </row>
    <row r="28" spans="1:4" ht="15.75">
      <c r="A28" s="78" t="s">
        <v>20</v>
      </c>
      <c r="B28" s="79"/>
      <c r="C28" s="86"/>
      <c r="D28" s="86"/>
    </row>
    <row r="29" spans="1:4" ht="15.75">
      <c r="A29" s="84" t="s">
        <v>21</v>
      </c>
      <c r="B29" s="79"/>
      <c r="C29" s="86"/>
      <c r="D29" s="78"/>
    </row>
    <row r="30" spans="1:4" ht="15.75">
      <c r="A30" s="84" t="s">
        <v>22</v>
      </c>
      <c r="B30" s="79"/>
      <c r="C30" s="86"/>
      <c r="D30" s="78"/>
    </row>
    <row r="31" spans="1:4" ht="17.25" customHeight="1">
      <c r="A31" s="78"/>
      <c r="B31" s="89" t="s">
        <v>23</v>
      </c>
      <c r="C31" s="86"/>
      <c r="D31" s="90">
        <v>0</v>
      </c>
    </row>
    <row r="32" spans="1:4" ht="17.25" customHeight="1">
      <c r="A32" s="91"/>
      <c r="B32" s="92"/>
      <c r="C32" s="93"/>
      <c r="D32" s="10"/>
    </row>
    <row r="33" spans="1:4" ht="17.25" customHeight="1">
      <c r="A33" s="143" t="s">
        <v>79</v>
      </c>
      <c r="B33" s="143"/>
      <c r="C33" s="94"/>
      <c r="D33" s="95" t="s">
        <v>91</v>
      </c>
    </row>
    <row r="34" spans="1:4" ht="15.75">
      <c r="A34" s="10"/>
      <c r="B34" s="2"/>
      <c r="C34" s="10"/>
      <c r="D34" s="10"/>
    </row>
  </sheetData>
  <sheetProtection/>
  <mergeCells count="6">
    <mergeCell ref="C1:D1"/>
    <mergeCell ref="A5:D5"/>
    <mergeCell ref="B6:D6"/>
    <mergeCell ref="A33:B33"/>
    <mergeCell ref="C2:D2"/>
    <mergeCell ref="C3:D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ОРГ ОТДЕЛ</cp:lastModifiedBy>
  <cp:lastPrinted>2016-11-23T07:32:23Z</cp:lastPrinted>
  <dcterms:created xsi:type="dcterms:W3CDTF">1996-10-08T23:32:33Z</dcterms:created>
  <dcterms:modified xsi:type="dcterms:W3CDTF">2017-07-18T05:49:42Z</dcterms:modified>
  <cp:category/>
  <cp:version/>
  <cp:contentType/>
  <cp:contentStatus/>
</cp:coreProperties>
</file>